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204"/>
  </bookViews>
  <sheets>
    <sheet name="Sheet1" sheetId="1" r:id="rId1"/>
    <sheet name="Sheet2" sheetId="2" r:id="rId2"/>
    <sheet name="Sheet3" sheetId="3" r:id="rId3"/>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<sst xmlns="http://schemas.openxmlformats.org/spreadsheetml/2006/main" count="290" uniqueCount="159">
  <si>
    <t>附件7</t>
  </si>
  <si>
    <t>民乐县2026年水权拟收储清单</t>
  </si>
  <si>
    <t>序号</t>
  </si>
  <si>
    <t>所属乡镇</t>
  </si>
  <si>
    <t>机井名称</t>
  </si>
  <si>
    <t>取水权人名称</t>
  </si>
  <si>
    <t>法定代表人及联系电话</t>
  </si>
  <si>
    <t>地理位置</t>
  </si>
  <si>
    <t>经纬度坐标</t>
  </si>
  <si>
    <t>水源类型</t>
  </si>
  <si>
    <t>取水许可证编号</t>
  </si>
  <si>
    <r>
      <rPr>
        <sz val="9"/>
        <color theme="1"/>
        <rFont val="宋体"/>
        <charset val="134"/>
        <scheme val="minor"/>
      </rPr>
      <t>年许可水量（万m</t>
    </r>
    <r>
      <rPr>
        <vertAlign val="superscript"/>
        <sz val="9"/>
        <color theme="1"/>
        <rFont val="宋体"/>
        <charset val="134"/>
        <scheme val="minor"/>
      </rPr>
      <t>3</t>
    </r>
    <r>
      <rPr>
        <sz val="9"/>
        <color theme="1"/>
        <rFont val="宋体"/>
        <charset val="134"/>
        <scheme val="minor"/>
      </rPr>
      <t>)</t>
    </r>
  </si>
  <si>
    <t>取水用途</t>
  </si>
  <si>
    <r>
      <rPr>
        <sz val="9"/>
        <color theme="1"/>
        <rFont val="宋体"/>
        <charset val="134"/>
        <scheme val="minor"/>
      </rPr>
      <t>拟收储水量（万m</t>
    </r>
    <r>
      <rPr>
        <vertAlign val="superscript"/>
        <sz val="9"/>
        <color theme="1"/>
        <rFont val="宋体"/>
        <charset val="134"/>
        <scheme val="minor"/>
      </rPr>
      <t>3</t>
    </r>
    <r>
      <rPr>
        <sz val="9"/>
        <color theme="1"/>
        <rFont val="宋体"/>
        <charset val="134"/>
        <scheme val="minor"/>
      </rPr>
      <t>)</t>
    </r>
  </si>
  <si>
    <t>拟收储时间</t>
  </si>
  <si>
    <t>收储原因</t>
  </si>
  <si>
    <t>县级包抓责任人</t>
  </si>
  <si>
    <t>部门包抓责任人</t>
  </si>
  <si>
    <t>乡镇包抓责任人</t>
  </si>
  <si>
    <t>村组
（企业）包抓责任人</t>
  </si>
  <si>
    <t>供电公司包抓责任人</t>
  </si>
  <si>
    <t>灌区包抓责任人</t>
  </si>
  <si>
    <t>经度</t>
  </si>
  <si>
    <t>纬度</t>
  </si>
  <si>
    <t>共计</t>
  </si>
  <si>
    <t>民乐县大堵麻河管理处</t>
  </si>
  <si>
    <t>王河清13993699288</t>
  </si>
  <si>
    <t>甘肃省张掖市民乐县新天镇山寨村南6公里处小堵麻渠首</t>
  </si>
  <si>
    <t>100°35′2.47″E</t>
  </si>
  <si>
    <t>38°31′027.53″N</t>
  </si>
  <si>
    <t>地表水</t>
  </si>
  <si>
    <t>B620722S2023-0013</t>
  </si>
  <si>
    <t>农田灌溉用水、林业用水</t>
  </si>
  <si>
    <t>小堵麻水库灌区续建配套与高效节水改造工程节余水权</t>
  </si>
  <si>
    <t>民乐县洪水河管理处</t>
  </si>
  <si>
    <t>刘凌汗18193635680</t>
  </si>
  <si>
    <t>甘肃省张掖市民乐县永固镇上湾村双树寺水库坝上</t>
  </si>
  <si>
    <t>100°49′41.12″E</t>
  </si>
  <si>
    <t>38°21′012.99″N</t>
  </si>
  <si>
    <t>B620722S2021-3163</t>
  </si>
  <si>
    <t>原水供水、农田灌溉用水</t>
  </si>
  <si>
    <t>山城河水库及配套输配水工程、灌区节水改造节余水权</t>
  </si>
  <si>
    <t>小计</t>
  </si>
  <si>
    <t>工业园区</t>
  </si>
  <si>
    <t xml:space="preserve">甘肃银河食品有限责任公司1号机井   </t>
  </si>
  <si>
    <t>甘肃银河食品有限责任公司</t>
  </si>
  <si>
    <t>章晓文18993639131</t>
  </si>
  <si>
    <t>甘肃省张掖市民乐县民乐生态工业园区甘肃银河食品集团有限责任公司正南西域恒昌北边</t>
  </si>
  <si>
    <t>100°42′40″ E</t>
  </si>
  <si>
    <t>38°40′22″N</t>
  </si>
  <si>
    <t>地下水</t>
  </si>
  <si>
    <t>D620722G2021-0285</t>
  </si>
  <si>
    <t>工业用水</t>
  </si>
  <si>
    <t>公共供水管网已覆盖</t>
  </si>
  <si>
    <t>马永军</t>
  </si>
  <si>
    <t>朱希乐</t>
  </si>
  <si>
    <t>张大祖</t>
  </si>
  <si>
    <t>汤鹏铭</t>
  </si>
  <si>
    <t>谷小虎</t>
  </si>
  <si>
    <t>甘肃银河食品有限责任公司2号机井</t>
  </si>
  <si>
    <t>甘肃省张掖市民乐县民乐生态工业园区六坝法庭东南边</t>
  </si>
  <si>
    <t>100°42′44″ E</t>
  </si>
  <si>
    <t>38°40′24″N</t>
  </si>
  <si>
    <t>六坝镇</t>
  </si>
  <si>
    <t>甘肃爱味客马铃薯加工有限公司工业取水井</t>
  </si>
  <si>
    <t>甘肃爱味客马铃薯加工有限公司</t>
  </si>
  <si>
    <t>成建平13689365666</t>
  </si>
  <si>
    <t>甘肃省张掖市民乐县民乐生态工业园区凯翔马铃薯公司厂区东侧</t>
  </si>
  <si>
    <t>100°40′10.24″ E</t>
  </si>
  <si>
    <t>38°42′38.95″N</t>
  </si>
  <si>
    <t>D620722G2021-0335</t>
  </si>
  <si>
    <t>张自新
陈朝贵
刘  东</t>
  </si>
  <si>
    <t>包永红</t>
  </si>
  <si>
    <t>韩明堂</t>
  </si>
  <si>
    <t>朱得虎</t>
  </si>
  <si>
    <t>刘凌汗</t>
  </si>
  <si>
    <t>民乐县丰源薯业有限责任公司机井</t>
  </si>
  <si>
    <t>民乐县丰源薯业有限责任公司</t>
  </si>
  <si>
    <t>张自彪18193664688</t>
  </si>
  <si>
    <t>甘肃省张掖市民乐县民乐生态工业园区丰源薯业办公楼东南50米处</t>
  </si>
  <si>
    <t>100°40′30.61″ E</t>
  </si>
  <si>
    <t>38°42′09.36″N</t>
  </si>
  <si>
    <t>D620722G2021-0294</t>
  </si>
  <si>
    <t>甘肃天德生物制品有限公司机井</t>
  </si>
  <si>
    <t>甘肃天德生物制品有限公司</t>
  </si>
  <si>
    <t>董伟18794925398</t>
  </si>
  <si>
    <t>甘肃省张掖市民乐县民乐生态工业园区甘肃天德生物制品有限公司生活区西100米处</t>
  </si>
  <si>
    <t>100°42′49.03″E</t>
  </si>
  <si>
    <t>38°40′22.19″N</t>
  </si>
  <si>
    <t>D620722G2021-0339</t>
  </si>
  <si>
    <t>甘肃滨河九粮酒业有限责任公司机井</t>
  </si>
  <si>
    <t xml:space="preserve"> 甘肃滨河食品工业（集团）有限责任公司</t>
  </si>
  <si>
    <t>许福林15025887897</t>
  </si>
  <si>
    <t>甘肃省张掖市民乐县民乐生态工业园区县工行农场西北角北围墙处</t>
  </si>
  <si>
    <t>100°42′13.36″E</t>
  </si>
  <si>
    <t>38°40′46.31″N</t>
  </si>
  <si>
    <t>D620722G2021-0332</t>
  </si>
  <si>
    <t>张掖市远达食品有限公司机井</t>
  </si>
  <si>
    <t>张掖市远达食品有限公司</t>
  </si>
  <si>
    <t>吴德迁13809369339</t>
  </si>
  <si>
    <t>甘肃省张掖市民乐县民乐生态工业园区张掖市远达食品有限责任公司厂区办公区东南80米处</t>
  </si>
  <si>
    <t>100°40′38.50″E</t>
  </si>
  <si>
    <t>38°41′58.74″N</t>
  </si>
  <si>
    <t>D620722G2021-0328</t>
  </si>
  <si>
    <t>民乐县园艺场3号机井</t>
  </si>
  <si>
    <t>民乐县园艺场</t>
  </si>
  <si>
    <t>陈淑萍15193409607</t>
  </si>
  <si>
    <t>甘肃省张掖市民乐县民乐生态工业园区园艺场内西北端古场</t>
  </si>
  <si>
    <t>100°42′21.13″E</t>
  </si>
  <si>
    <t>38°41′0.6″N</t>
  </si>
  <si>
    <t>D620722G2021-0069</t>
  </si>
  <si>
    <t>生活用水</t>
  </si>
  <si>
    <t>民乐县乐民种业有限责任公司机井</t>
  </si>
  <si>
    <t>民乐县乐民种业有限责任公司</t>
  </si>
  <si>
    <t>池秀清13830659559</t>
  </si>
  <si>
    <t>甘肃省张掖市民乐县民乐生态工业园区乐民种业有限责任公司办公区东南角</t>
  </si>
  <si>
    <t>100°40′19.79″E</t>
  </si>
  <si>
    <t>38°42′22.29″N</t>
  </si>
  <si>
    <t>D620722G2021-0283</t>
  </si>
  <si>
    <t>民乐县林河果汁有限责任公司机井</t>
  </si>
  <si>
    <t>民乐县林河果汁有限责任公司</t>
  </si>
  <si>
    <t>张军禄13993619777</t>
  </si>
  <si>
    <t>甘肃省张掖市民乐县民乐生态工业园区227线东园艺场西南80米处</t>
  </si>
  <si>
    <t>100°42′09.98″E</t>
  </si>
  <si>
    <t>38°40′51.45″N</t>
  </si>
  <si>
    <t>D620722G2021-0334</t>
  </si>
  <si>
    <t>民乐县乾亨建材有限责任公司（原中铁八局）机井</t>
  </si>
  <si>
    <t>民乐县乾亨建材有限责任公司</t>
  </si>
  <si>
    <t>陈有栋13993659906</t>
  </si>
  <si>
    <t>甘肃省张掖市民乐县民乐工业园区民乐县乾亨建材有限责任公司生产设备厂房北</t>
  </si>
  <si>
    <t>100°40′56.21″E</t>
  </si>
  <si>
    <t>38°41′19.68″N</t>
  </si>
  <si>
    <t>D620722G2021-0342</t>
  </si>
  <si>
    <t>民乐县陇金油脂有限责任公司机井</t>
  </si>
  <si>
    <t>民乐县陇金油脂有限责任公司</t>
  </si>
  <si>
    <t>尚宝武18009439957</t>
  </si>
  <si>
    <t>甘肃省张掖市民乐县民乐生态工业园区陇金油脂有限责任公司办公楼西北角300米处</t>
  </si>
  <si>
    <t>100°42′07.13″E</t>
  </si>
  <si>
    <t>38°40′57.25″N</t>
  </si>
  <si>
    <t>D620722G2021-0280</t>
  </si>
  <si>
    <t>企业倒闭不再生产</t>
  </si>
  <si>
    <t>甘肃星硕生物科技有限公司</t>
  </si>
  <si>
    <t>李致衡15532155555</t>
  </si>
  <si>
    <t>甘肃省张掖市民乐县民乐生态工业园区甘肃星硕生物科技有限公司办公楼西南80米处</t>
  </si>
  <si>
    <t>100°45′43.67″E</t>
  </si>
  <si>
    <t>38°45′17.28″N</t>
  </si>
  <si>
    <t>D620722G2021-0341</t>
  </si>
  <si>
    <t>甘肃江陇包装材料制造有限公司</t>
  </si>
  <si>
    <t>邹事纲13382277891</t>
  </si>
  <si>
    <t>甘肃省张掖市民乐县民乐生态工业园区化工大道以南甘肃江陇包装材料制造有限公司厂区东南面</t>
  </si>
  <si>
    <t>100°44′12.74″E</t>
  </si>
  <si>
    <t>38°45′12.51″N</t>
  </si>
  <si>
    <t>D620722G2021-0338</t>
  </si>
  <si>
    <t>甘肃大业节水科技有限责任公司</t>
  </si>
  <si>
    <t>韩多泰15809361689</t>
  </si>
  <si>
    <t>甘肃省张掖市民乐县民乐生态工业园区大业节水科技有限责任公司大门口东南角</t>
  </si>
  <si>
    <t>100°44′19.75″E</t>
  </si>
  <si>
    <t>38°45′08.11″N</t>
  </si>
  <si>
    <t>D620722G2021-0278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</si>
</sst>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quot;年&quot;m&quot;月&quot;;@"/>
    <numFmt numFmtId="178" formatCode="0.00_ "/>
  </numFmts>
  <fonts count="27">
    <font>
      <sz val="11"/>
      <color theme="1"/>
      <name val="宋体"/>
      <charset val="134"/>
      <scheme val="minor"/>
    </font>
    <font>
      <sz val="14"/>
      <color theme="1"/>
      <name val="黑体"/>
      <charset val="134"/>
    </font>
    <font>
      <b/>
      <sz val="18"/>
      <color theme="1"/>
      <name val="宋体"/>
      <charset val="134"/>
      <scheme val="minor"/>
    </font>
    <font>
      <sz val="9"/>
      <color theme="1"/>
      <name val="宋体"/>
      <charset val="134"/>
      <scheme val="minor"/>
    </font>
    <font>
      <sz val="9"/>
      <color rgb="FF000000"/>
      <name val="宋体"/>
      <charset val="134"/>
      <scheme val="minor"/>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vertAlign val="superscript"/>
      <sz val="9"/>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9">
      <alignment vertical="center"/>
    </xf>
    <xf numFmtId="0" fontId="8" fillId="0" borderId="0">
      <alignment vertical="center"/>
    </xf>
    <xf numFmtId="0" fontId="9" fillId="0" borderId="0">
      <alignment vertical="center"/>
    </xf>
    <xf numFmtId="0" fontId="10" fillId="0" borderId="0">
      <alignment vertical="center"/>
    </xf>
    <xf numFmtId="0" fontId="11" fillId="0" borderId="10">
      <alignment vertical="center"/>
    </xf>
    <xf numFmtId="0" fontId="12" fillId="0" borderId="10">
      <alignment vertical="center"/>
    </xf>
    <xf numFmtId="0" fontId="13" fillId="0" borderId="11">
      <alignment vertical="center"/>
    </xf>
    <xf numFmtId="0" fontId="13" fillId="0" borderId="0">
      <alignment vertical="center"/>
    </xf>
    <xf numFmtId="0" fontId="14" fillId="3" borderId="12">
      <alignment vertical="center"/>
    </xf>
    <xf numFmtId="0" fontId="15" fillId="4" borderId="13">
      <alignment vertical="center"/>
    </xf>
    <xf numFmtId="0" fontId="16" fillId="4" borderId="12">
      <alignment vertical="center"/>
    </xf>
    <xf numFmtId="0" fontId="17" fillId="5" borderId="14">
      <alignment vertical="center"/>
    </xf>
    <xf numFmtId="0" fontId="18" fillId="0" borderId="15">
      <alignment vertical="center"/>
    </xf>
    <xf numFmtId="0" fontId="19" fillId="0" borderId="16">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xf numFmtId="0" fontId="25" fillId="0" borderId="0">
      <alignment vertical="center"/>
    </xf>
  </cellStyleXfs>
  <cellXfs count="26">
    <xf numFmtId="0" fontId="0" fillId="0" borderId="0" xfId="0" applyAlignment="1">
      <alignment vertical="center"/>
    </xf>
    <xf numFmtId="0" fontId="0" fillId="0" borderId="0" xfId="0" applyFill="1" applyAlignment="1">
      <alignment vertical="center"/>
    </xf>
    <xf numFmtId="176" fontId="0" fillId="0" borderId="0" xfId="0" applyNumberFormat="1" applyFill="1" applyAlignment="1">
      <alignment vertical="center"/>
    </xf>
    <xf numFmtId="0" fontId="1" fillId="0" borderId="0" xfId="0" applyFont="1" applyFill="1" applyAlignment="1">
      <alignment horizontal="left" vertical="center"/>
    </xf>
    <xf numFmtId="0" fontId="0" fillId="0" borderId="0" xfId="0" applyFill="1" applyAlignment="1">
      <alignment horizontal="left" vertical="center"/>
    </xf>
    <xf numFmtId="0" fontId="2" fillId="0" borderId="0" xfId="0" applyFont="1" applyFill="1" applyAlignment="1">
      <alignment horizontal="center" vertical="center"/>
    </xf>
    <xf numFmtId="176" fontId="2" fillId="0" borderId="0" xfId="0" applyNumberFormat="1" applyFont="1" applyFill="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vertical="center"/>
    </xf>
    <xf numFmtId="177"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49" applyFont="1" applyFill="1" applyBorder="1" applyAlignment="1">
      <alignment horizontal="left" vertical="center" wrapText="1"/>
    </xf>
    <xf numFmtId="178" fontId="5" fillId="0" borderId="1"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178"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Fill="1" applyBorder="1" applyAlignment="1">
      <alignment horizontal="center" vertical="center"/>
    </xf>
    <xf numFmtId="176" fontId="0" fillId="0" borderId="1" xfId="0" applyNumberForma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全县农业灌溉机井基本情况表"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5"/>
  <sheetViews>
    <sheetView tabSelected="1" zoomScale="130" zoomScaleNormal="130" topLeftCell="A21" workbookViewId="0">
      <selection activeCell="G23" sqref="G23"/>
    </sheetView>
  </sheetViews>
  <sheetFormatPr defaultColWidth="9" defaultRowHeight="14.4"/>
  <cols>
    <col min="1" max="1" width="3.87962962962963" style="1" customWidth="1"/>
    <col min="2" max="2" width="5" style="1" hidden="1" customWidth="1"/>
    <col min="3" max="3" width="14.7037037037037" style="1" hidden="1" customWidth="1"/>
    <col min="4" max="4" width="10" style="1" customWidth="1"/>
    <col min="5" max="5" width="10.3796296296296" style="1" customWidth="1"/>
    <col min="6" max="6" width="15.962962962963" style="1" customWidth="1"/>
    <col min="7" max="7" width="14.037037037037" style="1" customWidth="1"/>
    <col min="8" max="8" width="14.9166666666667" style="1" customWidth="1"/>
    <col min="9" max="9" width="7.87962962962963" style="1" customWidth="1"/>
    <col min="10" max="13" width="8.12962962962963" style="1" customWidth="1"/>
    <col min="14" max="14" width="9.23148148148148" style="2" customWidth="1"/>
    <col min="15" max="15" width="10.8796296296296" style="1" customWidth="1"/>
    <col min="16" max="20" width="6.75" style="1" hidden="1" customWidth="1"/>
    <col min="21" max="21" width="3.89814814814815" style="1" hidden="1" customWidth="1"/>
    <col min="22" max="16384" width="9" style="1"/>
  </cols>
  <sheetData>
    <row r="1" ht="34" customHeight="1" spans="1:21">
      <c r="A1" s="3" t="s">
        <v>0</v>
      </c>
      <c r="B1" s="4"/>
      <c r="C1" s="4"/>
      <c r="D1" s="4"/>
    </row>
    <row r="2" s="1" customFormat="1" ht="33" customHeight="1" spans="1:21">
      <c r="A2" s="5" t="s">
        <v>1</v>
      </c>
      <c r="B2" s="5"/>
      <c r="C2" s="5"/>
      <c r="D2" s="5"/>
      <c r="E2" s="5"/>
      <c r="F2" s="5"/>
      <c r="G2" s="5"/>
      <c r="H2" s="5"/>
      <c r="I2" s="5"/>
      <c r="J2" s="5"/>
      <c r="K2" s="5"/>
      <c r="L2" s="5"/>
      <c r="M2" s="5"/>
      <c r="N2" s="6"/>
      <c r="O2" s="5"/>
      <c r="P2" s="5"/>
      <c r="Q2" s="5"/>
      <c r="R2" s="5"/>
      <c r="S2" s="5"/>
      <c r="T2" s="5"/>
      <c r="U2" s="5"/>
    </row>
    <row r="3" s="1" customFormat="1" ht="30" customHeight="1" spans="1:21">
      <c r="A3" s="7" t="s">
        <v>2</v>
      </c>
      <c r="B3" s="7" t="s">
        <v>3</v>
      </c>
      <c r="C3" s="7" t="s">
        <v>4</v>
      </c>
      <c r="D3" s="7" t="s">
        <v>5</v>
      </c>
      <c r="E3" s="7" t="s">
        <v>6</v>
      </c>
      <c r="F3" s="7" t="s">
        <v>7</v>
      </c>
      <c r="G3" s="7" t="s">
        <v>8</v>
      </c>
      <c r="H3" s="7"/>
      <c r="I3" s="7" t="s">
        <v>9</v>
      </c>
      <c r="J3" s="7" t="s">
        <v>10</v>
      </c>
      <c r="K3" s="7" t="s">
        <v>11</v>
      </c>
      <c r="L3" s="7" t="s">
        <v>12</v>
      </c>
      <c r="M3" s="7" t="s">
        <v>13</v>
      </c>
      <c r="N3" s="8" t="s">
        <v>14</v>
      </c>
      <c r="O3" s="7" t="s">
        <v>15</v>
      </c>
      <c r="P3" s="9" t="s">
        <v>16</v>
      </c>
      <c r="Q3" s="10" t="s">
        <v>17</v>
      </c>
      <c r="R3" s="10" t="s">
        <v>18</v>
      </c>
      <c r="S3" s="10" t="s">
        <v>19</v>
      </c>
      <c r="T3" s="10" t="s">
        <v>20</v>
      </c>
      <c r="U3" s="10" t="s">
        <v>21</v>
      </c>
    </row>
    <row r="4" s="1" customFormat="1" ht="30" customHeight="1" spans="1:21">
      <c r="A4" s="7"/>
      <c r="B4" s="7"/>
      <c r="C4" s="7"/>
      <c r="D4" s="7"/>
      <c r="E4" s="7"/>
      <c r="F4" s="7"/>
      <c r="G4" s="7" t="s">
        <v>22</v>
      </c>
      <c r="H4" s="7" t="s">
        <v>23</v>
      </c>
      <c r="I4" s="7"/>
      <c r="J4" s="7"/>
      <c r="K4" s="7"/>
      <c r="L4" s="7"/>
      <c r="M4" s="7"/>
      <c r="N4" s="8"/>
      <c r="O4" s="7"/>
      <c r="P4" s="11"/>
      <c r="Q4" s="12"/>
      <c r="R4" s="12"/>
      <c r="S4" s="12"/>
      <c r="T4" s="12"/>
      <c r="U4" s="12"/>
    </row>
    <row r="5" s="1" customFormat="1" ht="45" customHeight="1" spans="1:21">
      <c r="A5" s="7"/>
      <c r="B5" s="7"/>
      <c r="C5" s="7"/>
      <c r="D5" s="7" t="s">
        <v>24</v>
      </c>
      <c r="E5" s="7"/>
      <c r="F5" s="7"/>
      <c r="G5" s="7"/>
      <c r="H5" s="7"/>
      <c r="I5" s="7"/>
      <c r="J5" s="7"/>
      <c r="K5" s="7"/>
      <c r="L5" s="7"/>
      <c r="M5" s="7">
        <f>M8+M24</f>
        <v>316.27</v>
      </c>
      <c r="N5" s="8"/>
      <c r="O5" s="7"/>
      <c r="P5" s="11"/>
      <c r="Q5" s="12"/>
      <c r="R5" s="12"/>
      <c r="S5" s="12"/>
      <c r="T5" s="12"/>
      <c r="U5" s="12"/>
    </row>
    <row r="6" s="1" customFormat="1" ht="57" customHeight="1" spans="1:21">
      <c r="A6" s="13">
        <v>1</v>
      </c>
      <c r="B6" s="14"/>
      <c r="C6" s="14"/>
      <c r="D6" s="13" t="s">
        <v>25</v>
      </c>
      <c r="E6" s="13" t="s">
        <v>26</v>
      </c>
      <c r="F6" s="13" t="s">
        <v>27</v>
      </c>
      <c r="G6" s="7" t="s">
        <v>28</v>
      </c>
      <c r="H6" s="7" t="s">
        <v>29</v>
      </c>
      <c r="I6" s="13" t="s">
        <v>30</v>
      </c>
      <c r="J6" s="13" t="s">
        <v>31</v>
      </c>
      <c r="K6" s="13">
        <v>12093</v>
      </c>
      <c r="L6" s="13" t="s">
        <v>32</v>
      </c>
      <c r="M6" s="13">
        <v>70</v>
      </c>
      <c r="N6" s="15">
        <v>46175</v>
      </c>
      <c r="O6" s="13" t="s">
        <v>33</v>
      </c>
      <c r="P6" s="11"/>
      <c r="Q6" s="12"/>
      <c r="R6" s="12"/>
      <c r="S6" s="12"/>
      <c r="T6" s="12"/>
      <c r="U6" s="12"/>
    </row>
    <row r="7" s="1" customFormat="1" ht="57" customHeight="1" spans="1:21">
      <c r="A7" s="13">
        <v>2</v>
      </c>
      <c r="B7" s="14"/>
      <c r="C7" s="14"/>
      <c r="D7" s="13" t="s">
        <v>34</v>
      </c>
      <c r="E7" s="13" t="s">
        <v>35</v>
      </c>
      <c r="F7" s="13" t="s">
        <v>36</v>
      </c>
      <c r="G7" s="7" t="s">
        <v>37</v>
      </c>
      <c r="H7" s="7" t="s">
        <v>38</v>
      </c>
      <c r="I7" s="13" t="s">
        <v>30</v>
      </c>
      <c r="J7" s="13" t="s">
        <v>39</v>
      </c>
      <c r="K7" s="13">
        <v>12250</v>
      </c>
      <c r="L7" s="13" t="s">
        <v>40</v>
      </c>
      <c r="M7" s="13">
        <v>100</v>
      </c>
      <c r="N7" s="15">
        <v>46175</v>
      </c>
      <c r="O7" s="13" t="s">
        <v>41</v>
      </c>
      <c r="P7" s="11"/>
      <c r="Q7" s="12"/>
      <c r="R7" s="12"/>
      <c r="S7" s="12"/>
      <c r="T7" s="12"/>
      <c r="U7" s="12"/>
    </row>
    <row r="8" s="1" customFormat="1" ht="57" customHeight="1" spans="1:21">
      <c r="A8" s="13"/>
      <c r="B8" s="14"/>
      <c r="C8" s="14"/>
      <c r="D8" s="13" t="s">
        <v>42</v>
      </c>
      <c r="E8" s="13"/>
      <c r="F8" s="13"/>
      <c r="G8" s="7"/>
      <c r="H8" s="7"/>
      <c r="I8" s="13"/>
      <c r="J8" s="13"/>
      <c r="K8" s="13"/>
      <c r="L8" s="13"/>
      <c r="M8" s="13">
        <f>SUM(M6:M7)</f>
        <v>170</v>
      </c>
      <c r="N8" s="15"/>
      <c r="O8" s="13"/>
      <c r="P8" s="11"/>
      <c r="Q8" s="12"/>
      <c r="R8" s="12"/>
      <c r="S8" s="12"/>
      <c r="T8" s="12"/>
      <c r="U8" s="12"/>
    </row>
    <row r="9" s="1" customFormat="1" ht="57" customHeight="1" spans="1:21">
      <c r="A9" s="13">
        <v>3</v>
      </c>
      <c r="B9" s="16" t="s">
        <v>43</v>
      </c>
      <c r="C9" s="17" t="s">
        <v>44</v>
      </c>
      <c r="D9" s="13" t="s">
        <v>45</v>
      </c>
      <c r="E9" s="13" t="s">
        <v>46</v>
      </c>
      <c r="F9" s="7" t="s">
        <v>47</v>
      </c>
      <c r="G9" s="7" t="s">
        <v>48</v>
      </c>
      <c r="H9" s="7" t="s">
        <v>49</v>
      </c>
      <c r="I9" s="7" t="s">
        <v>50</v>
      </c>
      <c r="J9" s="13" t="s">
        <v>51</v>
      </c>
      <c r="K9" s="18">
        <v>25</v>
      </c>
      <c r="L9" s="16" t="s">
        <v>52</v>
      </c>
      <c r="M9" s="16">
        <v>25</v>
      </c>
      <c r="N9" s="15">
        <v>46174</v>
      </c>
      <c r="O9" s="13" t="s">
        <v>53</v>
      </c>
      <c r="P9" s="19" t="s">
        <v>54</v>
      </c>
      <c r="Q9" s="20" t="s">
        <v>55</v>
      </c>
      <c r="R9" s="20" t="s">
        <v>56</v>
      </c>
      <c r="S9" s="21"/>
      <c r="T9" s="21" t="s">
        <v>57</v>
      </c>
      <c r="U9" s="20" t="s">
        <v>58</v>
      </c>
    </row>
    <row r="10" s="1" customFormat="1" ht="57" customHeight="1" spans="1:21">
      <c r="A10" s="13">
        <v>4</v>
      </c>
      <c r="B10" s="16" t="s">
        <v>43</v>
      </c>
      <c r="C10" s="17" t="s">
        <v>59</v>
      </c>
      <c r="D10" s="13" t="s">
        <v>45</v>
      </c>
      <c r="E10" s="13" t="s">
        <v>46</v>
      </c>
      <c r="F10" s="7" t="s">
        <v>60</v>
      </c>
      <c r="G10" s="7" t="s">
        <v>61</v>
      </c>
      <c r="H10" s="7" t="s">
        <v>62</v>
      </c>
      <c r="I10" s="7" t="s">
        <v>50</v>
      </c>
      <c r="J10" s="13"/>
      <c r="K10" s="18"/>
      <c r="L10" s="16" t="s">
        <v>52</v>
      </c>
      <c r="M10" s="16"/>
      <c r="N10" s="15">
        <v>46174</v>
      </c>
      <c r="O10" s="13" t="s">
        <v>53</v>
      </c>
      <c r="P10" s="19" t="s">
        <v>54</v>
      </c>
      <c r="Q10" s="20" t="s">
        <v>55</v>
      </c>
      <c r="R10" s="20" t="s">
        <v>56</v>
      </c>
      <c r="S10" s="21"/>
      <c r="T10" s="21" t="s">
        <v>57</v>
      </c>
      <c r="U10" s="20" t="s">
        <v>58</v>
      </c>
    </row>
    <row r="11" s="1" customFormat="1" ht="57" customHeight="1" spans="1:21">
      <c r="A11" s="13">
        <v>5</v>
      </c>
      <c r="B11" s="16" t="s">
        <v>63</v>
      </c>
      <c r="C11" s="17" t="s">
        <v>64</v>
      </c>
      <c r="D11" s="13" t="s">
        <v>65</v>
      </c>
      <c r="E11" s="13" t="s">
        <v>66</v>
      </c>
      <c r="F11" s="7" t="s">
        <v>67</v>
      </c>
      <c r="G11" s="7" t="s">
        <v>68</v>
      </c>
      <c r="H11" s="7" t="s">
        <v>69</v>
      </c>
      <c r="I11" s="7" t="s">
        <v>50</v>
      </c>
      <c r="J11" s="7" t="s">
        <v>70</v>
      </c>
      <c r="K11" s="22">
        <v>41</v>
      </c>
      <c r="L11" s="23" t="s">
        <v>52</v>
      </c>
      <c r="M11" s="23">
        <f>K11</f>
        <v>41</v>
      </c>
      <c r="N11" s="15">
        <v>46174</v>
      </c>
      <c r="O11" s="13" t="s">
        <v>53</v>
      </c>
      <c r="P11" s="19" t="s">
        <v>71</v>
      </c>
      <c r="Q11" s="7" t="s">
        <v>72</v>
      </c>
      <c r="R11" s="7" t="s">
        <v>73</v>
      </c>
      <c r="S11" s="7" t="s">
        <v>73</v>
      </c>
      <c r="T11" s="20" t="s">
        <v>74</v>
      </c>
      <c r="U11" s="20" t="s">
        <v>75</v>
      </c>
    </row>
    <row r="12" s="1" customFormat="1" ht="57" customHeight="1" spans="1:21">
      <c r="A12" s="13">
        <v>6</v>
      </c>
      <c r="B12" s="16" t="s">
        <v>63</v>
      </c>
      <c r="C12" s="17" t="s">
        <v>76</v>
      </c>
      <c r="D12" s="13" t="s">
        <v>77</v>
      </c>
      <c r="E12" s="13" t="s">
        <v>78</v>
      </c>
      <c r="F12" s="7" t="s">
        <v>79</v>
      </c>
      <c r="G12" s="7" t="s">
        <v>80</v>
      </c>
      <c r="H12" s="7" t="s">
        <v>81</v>
      </c>
      <c r="I12" s="7" t="s">
        <v>50</v>
      </c>
      <c r="J12" s="7" t="s">
        <v>82</v>
      </c>
      <c r="K12" s="22">
        <v>8</v>
      </c>
      <c r="L12" s="23" t="s">
        <v>52</v>
      </c>
      <c r="M12" s="23">
        <f t="shared" ref="M12:M23" si="0">K12</f>
        <v>8</v>
      </c>
      <c r="N12" s="15">
        <v>46174</v>
      </c>
      <c r="O12" s="13" t="s">
        <v>53</v>
      </c>
      <c r="P12" s="19" t="s">
        <v>71</v>
      </c>
      <c r="Q12" s="7" t="s">
        <v>72</v>
      </c>
      <c r="R12" s="7" t="s">
        <v>73</v>
      </c>
      <c r="S12" s="7" t="s">
        <v>73</v>
      </c>
      <c r="T12" s="20" t="s">
        <v>74</v>
      </c>
      <c r="U12" s="20" t="s">
        <v>75</v>
      </c>
    </row>
    <row r="13" s="1" customFormat="1" ht="57" customHeight="1" spans="1:21">
      <c r="A13" s="13">
        <v>7</v>
      </c>
      <c r="B13" s="16" t="s">
        <v>63</v>
      </c>
      <c r="C13" s="17" t="s">
        <v>83</v>
      </c>
      <c r="D13" s="13" t="s">
        <v>84</v>
      </c>
      <c r="E13" s="13" t="s">
        <v>85</v>
      </c>
      <c r="F13" s="7" t="s">
        <v>86</v>
      </c>
      <c r="G13" s="7" t="s">
        <v>87</v>
      </c>
      <c r="H13" s="7" t="s">
        <v>88</v>
      </c>
      <c r="I13" s="7" t="s">
        <v>50</v>
      </c>
      <c r="J13" s="7" t="s">
        <v>89</v>
      </c>
      <c r="K13" s="22">
        <v>3</v>
      </c>
      <c r="L13" s="23" t="s">
        <v>52</v>
      </c>
      <c r="M13" s="23">
        <f t="shared" si="0"/>
        <v>3</v>
      </c>
      <c r="N13" s="15">
        <v>46174</v>
      </c>
      <c r="O13" s="13" t="s">
        <v>53</v>
      </c>
      <c r="P13" s="19" t="s">
        <v>71</v>
      </c>
      <c r="Q13" s="7" t="s">
        <v>72</v>
      </c>
      <c r="R13" s="7" t="s">
        <v>73</v>
      </c>
      <c r="S13" s="7" t="s">
        <v>73</v>
      </c>
      <c r="T13" s="20" t="s">
        <v>74</v>
      </c>
      <c r="U13" s="20" t="s">
        <v>75</v>
      </c>
    </row>
    <row r="14" s="1" customFormat="1" ht="57" customHeight="1" spans="1:21">
      <c r="A14" s="13">
        <v>8</v>
      </c>
      <c r="B14" s="16" t="s">
        <v>43</v>
      </c>
      <c r="C14" s="17" t="s">
        <v>90</v>
      </c>
      <c r="D14" s="13" t="s">
        <v>91</v>
      </c>
      <c r="E14" s="13" t="s">
        <v>92</v>
      </c>
      <c r="F14" s="7" t="s">
        <v>93</v>
      </c>
      <c r="G14" s="7" t="s">
        <v>94</v>
      </c>
      <c r="H14" s="7" t="s">
        <v>95</v>
      </c>
      <c r="I14" s="7" t="s">
        <v>50</v>
      </c>
      <c r="J14" s="7" t="s">
        <v>96</v>
      </c>
      <c r="K14" s="22">
        <v>15</v>
      </c>
      <c r="L14" s="23" t="s">
        <v>52</v>
      </c>
      <c r="M14" s="23">
        <f t="shared" si="0"/>
        <v>15</v>
      </c>
      <c r="N14" s="15">
        <v>46174</v>
      </c>
      <c r="O14" s="13" t="s">
        <v>53</v>
      </c>
      <c r="P14" s="19" t="s">
        <v>54</v>
      </c>
      <c r="Q14" s="20" t="s">
        <v>55</v>
      </c>
      <c r="R14" s="20" t="s">
        <v>56</v>
      </c>
      <c r="S14" s="21"/>
      <c r="T14" s="21" t="s">
        <v>57</v>
      </c>
      <c r="U14" s="20" t="s">
        <v>58</v>
      </c>
    </row>
    <row r="15" s="1" customFormat="1" ht="57" customHeight="1" spans="1:21">
      <c r="A15" s="13">
        <v>9</v>
      </c>
      <c r="B15" s="16" t="s">
        <v>63</v>
      </c>
      <c r="C15" s="17" t="s">
        <v>97</v>
      </c>
      <c r="D15" s="13" t="s">
        <v>98</v>
      </c>
      <c r="E15" s="13" t="s">
        <v>99</v>
      </c>
      <c r="F15" s="7" t="s">
        <v>100</v>
      </c>
      <c r="G15" s="7" t="s">
        <v>101</v>
      </c>
      <c r="H15" s="7" t="s">
        <v>102</v>
      </c>
      <c r="I15" s="7" t="s">
        <v>50</v>
      </c>
      <c r="J15" s="7" t="s">
        <v>103</v>
      </c>
      <c r="K15" s="22">
        <v>5</v>
      </c>
      <c r="L15" s="23" t="s">
        <v>52</v>
      </c>
      <c r="M15" s="23">
        <f t="shared" si="0"/>
        <v>5</v>
      </c>
      <c r="N15" s="15">
        <v>46174</v>
      </c>
      <c r="O15" s="13" t="s">
        <v>53</v>
      </c>
      <c r="P15" s="19" t="s">
        <v>71</v>
      </c>
      <c r="Q15" s="7" t="s">
        <v>72</v>
      </c>
      <c r="R15" s="7" t="s">
        <v>73</v>
      </c>
      <c r="S15" s="7" t="s">
        <v>73</v>
      </c>
      <c r="T15" s="20" t="s">
        <v>74</v>
      </c>
      <c r="U15" s="20" t="s">
        <v>75</v>
      </c>
    </row>
    <row r="16" s="1" customFormat="1" ht="57" customHeight="1" spans="1:21">
      <c r="A16" s="13">
        <v>10</v>
      </c>
      <c r="B16" s="16" t="s">
        <v>63</v>
      </c>
      <c r="C16" s="17" t="s">
        <v>104</v>
      </c>
      <c r="D16" s="13" t="s">
        <v>105</v>
      </c>
      <c r="E16" s="13" t="s">
        <v>106</v>
      </c>
      <c r="F16" s="7" t="s">
        <v>107</v>
      </c>
      <c r="G16" s="7" t="s">
        <v>108</v>
      </c>
      <c r="H16" s="7" t="s">
        <v>109</v>
      </c>
      <c r="I16" s="7" t="s">
        <v>50</v>
      </c>
      <c r="J16" s="7" t="s">
        <v>110</v>
      </c>
      <c r="K16" s="22">
        <v>3</v>
      </c>
      <c r="L16" s="23" t="s">
        <v>111</v>
      </c>
      <c r="M16" s="23">
        <f t="shared" si="0"/>
        <v>3</v>
      </c>
      <c r="N16" s="15">
        <v>46174</v>
      </c>
      <c r="O16" s="13" t="s">
        <v>53</v>
      </c>
      <c r="P16" s="19" t="s">
        <v>71</v>
      </c>
      <c r="Q16" s="7" t="s">
        <v>72</v>
      </c>
      <c r="R16" s="7" t="s">
        <v>73</v>
      </c>
      <c r="S16" s="7" t="s">
        <v>73</v>
      </c>
      <c r="T16" s="20" t="s">
        <v>74</v>
      </c>
      <c r="U16" s="20" t="s">
        <v>75</v>
      </c>
    </row>
    <row r="17" s="1" customFormat="1" ht="57" customHeight="1" spans="1:21">
      <c r="A17" s="13">
        <v>11</v>
      </c>
      <c r="B17" s="16" t="s">
        <v>63</v>
      </c>
      <c r="C17" s="17" t="s">
        <v>112</v>
      </c>
      <c r="D17" s="13" t="s">
        <v>113</v>
      </c>
      <c r="E17" s="13" t="s">
        <v>114</v>
      </c>
      <c r="F17" s="7" t="s">
        <v>115</v>
      </c>
      <c r="G17" s="7" t="s">
        <v>116</v>
      </c>
      <c r="H17" s="7" t="s">
        <v>117</v>
      </c>
      <c r="I17" s="7" t="s">
        <v>50</v>
      </c>
      <c r="J17" s="7" t="s">
        <v>118</v>
      </c>
      <c r="K17" s="22">
        <v>2.34</v>
      </c>
      <c r="L17" s="23" t="s">
        <v>111</v>
      </c>
      <c r="M17" s="23">
        <f t="shared" si="0"/>
        <v>2.34</v>
      </c>
      <c r="N17" s="15">
        <v>46174</v>
      </c>
      <c r="O17" s="13" t="s">
        <v>53</v>
      </c>
      <c r="P17" s="19" t="s">
        <v>71</v>
      </c>
      <c r="Q17" s="7" t="s">
        <v>72</v>
      </c>
      <c r="R17" s="7" t="s">
        <v>73</v>
      </c>
      <c r="S17" s="7" t="s">
        <v>73</v>
      </c>
      <c r="T17" s="20" t="s">
        <v>74</v>
      </c>
      <c r="U17" s="20" t="s">
        <v>75</v>
      </c>
    </row>
    <row r="18" s="1" customFormat="1" ht="57" customHeight="1" spans="1:21">
      <c r="A18" s="13">
        <v>12</v>
      </c>
      <c r="B18" s="16" t="s">
        <v>63</v>
      </c>
      <c r="C18" s="17" t="s">
        <v>119</v>
      </c>
      <c r="D18" s="13" t="s">
        <v>120</v>
      </c>
      <c r="E18" s="13" t="s">
        <v>121</v>
      </c>
      <c r="F18" s="7" t="s">
        <v>122</v>
      </c>
      <c r="G18" s="7" t="s">
        <v>123</v>
      </c>
      <c r="H18" s="7" t="s">
        <v>124</v>
      </c>
      <c r="I18" s="7" t="s">
        <v>50</v>
      </c>
      <c r="J18" s="7" t="s">
        <v>125</v>
      </c>
      <c r="K18" s="22">
        <v>4</v>
      </c>
      <c r="L18" s="23" t="s">
        <v>52</v>
      </c>
      <c r="M18" s="23">
        <f t="shared" si="0"/>
        <v>4</v>
      </c>
      <c r="N18" s="15">
        <v>46174</v>
      </c>
      <c r="O18" s="13" t="s">
        <v>53</v>
      </c>
      <c r="P18" s="19" t="s">
        <v>71</v>
      </c>
      <c r="Q18" s="7" t="s">
        <v>72</v>
      </c>
      <c r="R18" s="7" t="s">
        <v>73</v>
      </c>
      <c r="S18" s="7" t="s">
        <v>73</v>
      </c>
      <c r="T18" s="20" t="s">
        <v>74</v>
      </c>
      <c r="U18" s="20" t="s">
        <v>75</v>
      </c>
    </row>
    <row r="19" s="1" customFormat="1" ht="57" customHeight="1" spans="1:21">
      <c r="A19" s="13">
        <v>13</v>
      </c>
      <c r="B19" s="16" t="s">
        <v>63</v>
      </c>
      <c r="C19" s="17" t="s">
        <v>126</v>
      </c>
      <c r="D19" s="7" t="s">
        <v>127</v>
      </c>
      <c r="E19" s="7" t="s">
        <v>128</v>
      </c>
      <c r="F19" s="7" t="s">
        <v>129</v>
      </c>
      <c r="G19" s="7" t="s">
        <v>130</v>
      </c>
      <c r="H19" s="7" t="s">
        <v>131</v>
      </c>
      <c r="I19" s="7" t="s">
        <v>50</v>
      </c>
      <c r="J19" s="7" t="s">
        <v>132</v>
      </c>
      <c r="K19" s="22">
        <v>5</v>
      </c>
      <c r="L19" s="23" t="s">
        <v>52</v>
      </c>
      <c r="M19" s="23">
        <f t="shared" si="0"/>
        <v>5</v>
      </c>
      <c r="N19" s="15">
        <v>46174</v>
      </c>
      <c r="O19" s="13" t="s">
        <v>53</v>
      </c>
      <c r="P19" s="19" t="s">
        <v>71</v>
      </c>
      <c r="Q19" s="7" t="s">
        <v>72</v>
      </c>
      <c r="R19" s="7" t="s">
        <v>73</v>
      </c>
      <c r="S19" s="7" t="s">
        <v>73</v>
      </c>
      <c r="T19" s="20" t="s">
        <v>74</v>
      </c>
      <c r="U19" s="20" t="s">
        <v>75</v>
      </c>
    </row>
    <row r="20" s="1" customFormat="1" ht="57" customHeight="1" spans="1:21">
      <c r="A20" s="13">
        <v>14</v>
      </c>
      <c r="B20" s="16" t="s">
        <v>63</v>
      </c>
      <c r="C20" s="17" t="s">
        <v>133</v>
      </c>
      <c r="D20" s="7" t="s">
        <v>134</v>
      </c>
      <c r="E20" s="16" t="s">
        <v>135</v>
      </c>
      <c r="F20" s="7" t="s">
        <v>136</v>
      </c>
      <c r="G20" s="7" t="s">
        <v>137</v>
      </c>
      <c r="H20" s="7" t="s">
        <v>138</v>
      </c>
      <c r="I20" s="7" t="s">
        <v>50</v>
      </c>
      <c r="J20" s="7" t="s">
        <v>139</v>
      </c>
      <c r="K20" s="7">
        <v>8.13</v>
      </c>
      <c r="L20" s="23" t="s">
        <v>52</v>
      </c>
      <c r="M20" s="23">
        <f t="shared" si="0"/>
        <v>8.13</v>
      </c>
      <c r="N20" s="15">
        <v>46174</v>
      </c>
      <c r="O20" s="7" t="s">
        <v>140</v>
      </c>
      <c r="P20" s="19" t="s">
        <v>71</v>
      </c>
      <c r="Q20" s="7" t="s">
        <v>72</v>
      </c>
      <c r="R20" s="7" t="s">
        <v>73</v>
      </c>
      <c r="S20" s="7" t="s">
        <v>73</v>
      </c>
      <c r="T20" s="20" t="s">
        <v>74</v>
      </c>
      <c r="U20" s="20" t="s">
        <v>75</v>
      </c>
    </row>
    <row r="21" s="1" customFormat="1" ht="57" customHeight="1" spans="1:21">
      <c r="A21" s="13">
        <v>15</v>
      </c>
      <c r="B21" s="16"/>
      <c r="C21" s="17"/>
      <c r="D21" s="13" t="s">
        <v>141</v>
      </c>
      <c r="E21" s="13" t="s">
        <v>142</v>
      </c>
      <c r="F21" s="7" t="s">
        <v>143</v>
      </c>
      <c r="G21" s="7" t="s">
        <v>144</v>
      </c>
      <c r="H21" s="7" t="s">
        <v>145</v>
      </c>
      <c r="I21" s="7" t="s">
        <v>50</v>
      </c>
      <c r="J21" s="7" t="s">
        <v>146</v>
      </c>
      <c r="K21" s="18">
        <v>8</v>
      </c>
      <c r="L21" s="16" t="s">
        <v>52</v>
      </c>
      <c r="M21" s="23">
        <f t="shared" si="0"/>
        <v>8</v>
      </c>
      <c r="N21" s="15">
        <v>46174</v>
      </c>
      <c r="O21" s="13" t="s">
        <v>53</v>
      </c>
      <c r="P21" s="19" t="s">
        <v>71</v>
      </c>
      <c r="Q21" s="7" t="s">
        <v>72</v>
      </c>
      <c r="R21" s="7" t="s">
        <v>73</v>
      </c>
      <c r="S21" s="7" t="s">
        <v>73</v>
      </c>
      <c r="T21" s="20" t="s">
        <v>74</v>
      </c>
      <c r="U21" s="20" t="s">
        <v>75</v>
      </c>
    </row>
    <row r="22" s="1" customFormat="1" ht="57" customHeight="1" spans="1:21">
      <c r="A22" s="13">
        <v>16</v>
      </c>
      <c r="B22" s="16"/>
      <c r="C22" s="17"/>
      <c r="D22" s="13" t="s">
        <v>147</v>
      </c>
      <c r="E22" s="13" t="s">
        <v>148</v>
      </c>
      <c r="F22" s="7" t="s">
        <v>149</v>
      </c>
      <c r="G22" s="7" t="s">
        <v>150</v>
      </c>
      <c r="H22" s="7" t="s">
        <v>151</v>
      </c>
      <c r="I22" s="7" t="s">
        <v>50</v>
      </c>
      <c r="J22" s="7" t="s">
        <v>152</v>
      </c>
      <c r="K22" s="18">
        <v>10.8</v>
      </c>
      <c r="L22" s="16" t="s">
        <v>52</v>
      </c>
      <c r="M22" s="23">
        <f t="shared" si="0"/>
        <v>10.8</v>
      </c>
      <c r="N22" s="15">
        <v>46174</v>
      </c>
      <c r="O22" s="13" t="s">
        <v>53</v>
      </c>
      <c r="P22" s="19" t="s">
        <v>71</v>
      </c>
      <c r="Q22" s="7" t="s">
        <v>72</v>
      </c>
      <c r="R22" s="7" t="s">
        <v>73</v>
      </c>
      <c r="S22" s="7" t="s">
        <v>73</v>
      </c>
      <c r="T22" s="20" t="s">
        <v>74</v>
      </c>
      <c r="U22" s="20" t="s">
        <v>75</v>
      </c>
    </row>
    <row r="23" s="1" customFormat="1" ht="57" customHeight="1" spans="1:21">
      <c r="A23" s="13">
        <v>17</v>
      </c>
      <c r="B23" s="16"/>
      <c r="C23" s="17"/>
      <c r="D23" s="13" t="s">
        <v>153</v>
      </c>
      <c r="E23" s="13" t="s">
        <v>154</v>
      </c>
      <c r="F23" s="7" t="s">
        <v>155</v>
      </c>
      <c r="G23" s="7" t="s">
        <v>156</v>
      </c>
      <c r="H23" s="7" t="s">
        <v>157</v>
      </c>
      <c r="I23" s="7" t="s">
        <v>50</v>
      </c>
      <c r="J23" s="7" t="s">
        <v>158</v>
      </c>
      <c r="K23" s="18">
        <v>8</v>
      </c>
      <c r="L23" s="16" t="s">
        <v>52</v>
      </c>
      <c r="M23" s="23">
        <f t="shared" si="0"/>
        <v>8</v>
      </c>
      <c r="N23" s="15">
        <v>46174</v>
      </c>
      <c r="O23" s="13" t="s">
        <v>53</v>
      </c>
      <c r="P23" s="19" t="s">
        <v>71</v>
      </c>
      <c r="Q23" s="7" t="s">
        <v>72</v>
      </c>
      <c r="R23" s="7" t="s">
        <v>73</v>
      </c>
      <c r="S23" s="7" t="s">
        <v>73</v>
      </c>
      <c r="T23" s="20" t="s">
        <v>74</v>
      </c>
      <c r="U23" s="20" t="s">
        <v>75</v>
      </c>
    </row>
    <row r="24" ht="68" customHeight="1" spans="1:21">
      <c r="A24" s="24"/>
      <c r="B24" s="24"/>
      <c r="C24" s="24"/>
      <c r="D24" s="24" t="s">
        <v>42</v>
      </c>
      <c r="E24" s="24"/>
      <c r="F24" s="24"/>
      <c r="G24" s="24"/>
      <c r="H24" s="24"/>
      <c r="I24" s="24"/>
      <c r="J24" s="24"/>
      <c r="K24" s="24"/>
      <c r="L24" s="24"/>
      <c r="M24" s="24">
        <f>SUM(M9:M23)</f>
        <v>146.27</v>
      </c>
      <c r="N24" s="25"/>
      <c r="O24" s="24"/>
    </row>
    <row r="25" ht="68" customHeight="1"/>
  </sheetData>
  <mergeCells count="25">
    <mergeCell ref="A1:D1"/>
    <mergeCell ref="A2:U2"/>
    <mergeCell ref="G3:H3"/>
    <mergeCell ref="A3:A4"/>
    <mergeCell ref="B3:B4"/>
    <mergeCell ref="C3:C4"/>
    <mergeCell ref="D3:D4"/>
    <mergeCell ref="E3:E4"/>
    <mergeCell ref="F3:F4"/>
    <mergeCell ref="I3:I4"/>
    <mergeCell ref="J3:J4"/>
    <mergeCell ref="J9:J10"/>
    <mergeCell ref="K3:K4"/>
    <mergeCell ref="K9:K10"/>
    <mergeCell ref="L3:L4"/>
    <mergeCell ref="M3:M4"/>
    <mergeCell ref="M9:M10"/>
    <mergeCell ref="N3:N4"/>
    <mergeCell ref="O3:O4"/>
    <mergeCell ref="P3:P4"/>
    <mergeCell ref="Q3:Q4"/>
    <mergeCell ref="R3:R4"/>
    <mergeCell ref="S3:S4"/>
    <mergeCell ref="T3:T4"/>
    <mergeCell ref="U3:U4"/>
  </mergeCells>
  <pageMargins left="0.700694444444445" right="0.700694444444445" top="0.751388888888889" bottom="0.751388888888889" header="0.298611111111111" footer="0.298611111111111"/>
  <pageSetup paperSize="9" scale="9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张三才</cp:lastModifiedBy>
  <dcterms:created xsi:type="dcterms:W3CDTF">2023-05-13T19:15:00Z</dcterms:created>
  <dcterms:modified xsi:type="dcterms:W3CDTF">2026-08-12T07:00:14Z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CalculationRule">
    <vt:i4>0</vt:i4>
  </property>
  <property fmtid="{D5CDD505-2E9C-101B-9397-08002B2CF9AE}" pid="4" name="ICV">
    <vt:lpwstr>B99677F7CDE94DFBAC125D976A2D89E1_13</vt:lpwstr>
  </property>
</Properties>
</file>