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6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-1" sheetId="31" r:id="rId13"/>
    <sheet name="11-2" sheetId="32" r:id="rId14"/>
    <sheet name="11-3" sheetId="33" r:id="rId15"/>
  </sheets>
  <definedNames>
    <definedName name="_xlnm.Print_Area" localSheetId="2">'1'!$A$2:$D$44</definedName>
    <definedName name="_xlnm.Print_Area" localSheetId="3">'2'!$A$1:$B$39</definedName>
    <definedName name="_xlnm.Print_Area" localSheetId="4">'3'!$A$1:$D$29</definedName>
    <definedName name="_xlnm.Print_Area" localSheetId="5">'4'!$A$1:$E$35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<sst xmlns="http://schemas.openxmlformats.org/spreadsheetml/2006/main" count="522" uniqueCount="368">
  <si>
    <t>单位名称：</t>
  </si>
  <si>
    <t>民乐县农业农村局</t>
  </si>
  <si>
    <t>部门预算公开表</t>
  </si>
  <si>
    <t>编制日期：  2021 年 12  月  16 日</t>
  </si>
  <si>
    <t>部门领导：</t>
  </si>
  <si>
    <t>王连才</t>
  </si>
  <si>
    <t>财务负责人：</t>
  </si>
  <si>
    <t>杨学春</t>
  </si>
  <si>
    <t xml:space="preserve">    制表人：</t>
  </si>
  <si>
    <t>张守宝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</si>
  <si>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</si>
  <si>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</si>
  <si>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</si>
  <si>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</si>
  <si>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</si>
  <si>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</si>
  <si>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</si>
  <si>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</si>
  <si>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</si>
  <si>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</si>
  <si>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</si>
  <si>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</si>
  <si>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</si>
  <si>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</si>
  <si>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</si>
  <si>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</si>
  <si>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</si>
  <si>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</si>
  <si>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</si>
  <si>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</si>
  <si>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）专项资金绩效目标表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</si>
  <si>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</si>
  <si>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</si>
  <si>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</si>
  <si>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</si>
  <si>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</si>
  <si>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</si>
  <si>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</si>
  <si>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</si>
  <si>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</si>
  <si>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</si>
  <si>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</si>
  <si>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</si>
  <si>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</si>
  <si>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</si>
  <si>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</si>
  <si>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</si>
  <si>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</si>
  <si>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</si>
  <si>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</si>
  <si>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</si>
  <si>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</si>
  <si>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</si>
  <si>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</si>
  <si>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</si>
  <si>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</si>
  <si>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</si>
  <si>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</si>
  <si>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</si>
  <si>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</si>
  <si>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</si>
  <si>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</si>
  <si>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</si>
  <si>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</si>
  <si>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</si>
  <si>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</si>
  <si>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</si>
  <si>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</si>
  <si>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</si>
  <si>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</si>
  <si>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</si>
  <si>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</si>
  <si>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</si>
  <si>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</si>
  <si>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</si>
  <si>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</si>
  <si>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</si>
  <si>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</si>
  <si>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</si>
  <si>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</si>
  <si>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</si>
  <si>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</si>
  <si>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</si>
  <si>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</si>
  <si>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</si>
  <si>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</si>
  <si>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</si>
  <si>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</si>
  <si>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</si>
  <si>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</si>
  <si>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</si>
  <si>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</si>
  <si>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</si>
  <si>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</si>
  <si>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</si>
  <si>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</si>
  <si>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</si>
  <si>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</si>
  <si>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</si>
  <si>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</si>
  <si>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</si>
  <si>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</si>
  <si>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</si>
  <si>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</si>
  <si>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</si>
  <si>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</si>
  <si>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</si>
  <si>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</si>
  <si>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</si>
  <si>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</si>
  <si>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</si>
  <si>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</si>
  <si>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</si>
  <si>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</si>
  <si>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</si>
  <si>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</si>
  <si>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</si>
  <si>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</si>
  <si>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</si>
  <si>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</si>
  <si>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</si>
  <si>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</si>
  <si>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</si>
  <si>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</si>
  <si>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</si>
  <si>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</si>
  <si>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</si>
  <si>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</si>
  <si>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</si>
  <si>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</si>
  <si>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</si>
  <si>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</si>
  <si>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</si>
  <si>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</si>
  <si>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</si>
  <si>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</si>
  <si>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</si>
  <si>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</si>
  <si>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</si>
  <si>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</si>
  <si>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</si>
  <si>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</si>
  <si>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</si>
  <si>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</si>
  <si>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</si>
  <si>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</si>
  <si>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</si>
  <si>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</si>
  <si>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</si>
  <si>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</si>
  <si>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</si>
  <si>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</si>
  <si>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</si>
  <si>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</si>
  <si>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</si>
  <si>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</si>
  <si>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</si>
  <si>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</si>
  <si>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</si>
  <si>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</si>
  <si>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</si>
  <si>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</si>
  <si>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</si>
  <si>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</si>
  <si>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</si>
  <si>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</si>
  <si>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</si>
  <si>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</si>
  <si>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</si>
  <si>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</si>
  <si>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</si>
  <si>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</si>
  <si>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</si>
  <si>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</si>
  <si>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</si>
  <si>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</si>
  <si>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</si>
  <si>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</si>
  <si>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</si>
  <si>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</si>
  <si>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</si>
  <si>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</si>
  <si>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</si>
  <si>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</si>
  <si>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</si>
  <si>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</si>
  <si>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</si>
  <si>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</si>
  <si>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</si>
  <si>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</si>
  <si>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</si>
  <si>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</si>
  <si>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</si>
  <si>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</si>
  <si>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</si>
  <si>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</si>
  <si>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</si>
  <si>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</si>
  <si>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</si>
  <si>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</si>
  <si>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</si>
  <si>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</si>
  <si>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</si>
  <si>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</si>
  <si>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</si>
  <si>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</si>
  <si>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</si>
  <si>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</si>
  <si>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</si>
  <si>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</si>
  <si>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</si>
  <si>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</si>
  <si>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</si>
  <si>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</si>
  <si>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</si>
  <si>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</si>
  <si>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</si>
  <si>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</si>
  <si>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</si>
  <si>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</si>
  <si>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</si>
  <si>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</si>
  <si>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</si>
  <si>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</si>
  <si>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</si>
  <si>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</si>
  <si>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</si>
  <si>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</si>
  <si>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</si>
  <si>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</si>
  <si>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</si>
  <si>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</si>
  <si>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</si>
  <si>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</si>
  <si>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</si>
  <si>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</si>
  <si>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</si>
  <si>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</si>
  <si>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</si>
  <si>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</si>
  <si>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</si>
  <si>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</si>
  <si>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</si>
  <si>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</si>
  <si>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</si>
  <si>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</si>
  <si>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</si>
  <si>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</si>
  <si>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</si>
  <si>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</si>
  <si>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</si>
  <si>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</si>
  <si>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</si>
  <si>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</si>
  <si>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</si>
  <si>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</si>
  <si>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</si>
  <si>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</si>
  <si>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</si>
  <si>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</si>
  <si>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</si>
  <si>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</si>
  <si>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</si>
  <si>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</si>
  <si>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</si>
  <si>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</si>
  <si>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</si>
  <si>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</si>
  <si>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</si>
  <si>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</si>
  <si>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</si>
  <si>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</si>
  <si>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</si>
  <si>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</si>
  <si>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</si>
  <si>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</si>
  <si>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</si>
  <si>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</si>
  <si>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</si>
  <si>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</si>
  <si>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</si>
  <si>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</si>
  <si>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</si>
  <si>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</si>
  <si>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</si>
  <si>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</si>
  <si>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</si>
  <si>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</si>
  <si>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r>
      <rPr>
        <u/>
        <sz val="10"/>
        <color indexed="12"/>
        <rFont val="宋体"/>
        <charset val="134"/>
      </rPr>
      <t>返回</t>
    </r>
  </si>
  <si>
    <t>专项资金绩效目标表</t>
  </si>
  <si>
    <t>（2022年度）</t>
  </si>
  <si>
    <t>填报单位（盖章）：</t>
  </si>
  <si>
    <t>专项名称</t>
  </si>
  <si>
    <t>扶贫县级</t>
  </si>
  <si>
    <t>专项属性</t>
  </si>
  <si>
    <r>
      <t xml:space="preserve">延续专项  </t>
    </r>
    <r>
      <rPr>
        <sz val="12"/>
        <rFont val="Arial"/>
        <charset val="134"/>
      </rPr>
      <t>√</t>
    </r>
    <r>
      <rPr>
        <sz val="12"/>
        <rFont val="宋体"/>
        <charset val="134"/>
      </rPr>
      <t xml:space="preserve">    新增专项  □</t>
    </r>
  </si>
  <si>
    <t>部门名称</t>
  </si>
  <si>
    <t>资金总额（万元）</t>
  </si>
  <si>
    <t>部门相应职能         职责概述</t>
  </si>
  <si>
    <t>做好脱贫攻坚与乡村振兴有效衔接工作</t>
  </si>
  <si>
    <t>专项立项依据</t>
  </si>
  <si>
    <t>财政衔接推进乡村振兴相关文件</t>
  </si>
  <si>
    <t>专项实施       进度计划</t>
  </si>
  <si>
    <t>专项实施内容</t>
  </si>
  <si>
    <t>计划开始时间</t>
  </si>
  <si>
    <t>计划完成时间</t>
  </si>
  <si>
    <t>财政衔接推进乡村振兴补助资金项目计划</t>
  </si>
  <si>
    <t>专项长期       绩效目标</t>
  </si>
  <si>
    <t>专项年度       绩效目标</t>
  </si>
  <si>
    <t>专项年度绩效指标</t>
  </si>
  <si>
    <t>一级指标</t>
  </si>
  <si>
    <t>二级指标</t>
  </si>
  <si>
    <t>指标内容</t>
  </si>
  <si>
    <t>指标值</t>
  </si>
  <si>
    <t>备注</t>
  </si>
  <si>
    <t>产出     指标</t>
  </si>
  <si>
    <t>数量指标</t>
  </si>
  <si>
    <t>质量指标</t>
  </si>
  <si>
    <t>资金支付规范性</t>
  </si>
  <si>
    <t>符合专项资金管理办法</t>
  </si>
  <si>
    <t>时效指标</t>
  </si>
  <si>
    <t>年底资金支付</t>
  </si>
  <si>
    <t>成本指标</t>
  </si>
  <si>
    <t>效益      指标</t>
  </si>
  <si>
    <t>经济效益指标</t>
  </si>
  <si>
    <t>社会效益指标</t>
  </si>
  <si>
    <t>促进农民、农村生产生活改善</t>
  </si>
  <si>
    <t>明显提升</t>
  </si>
  <si>
    <t>生态效益指标</t>
  </si>
  <si>
    <t xml:space="preserve">                                             </t>
  </si>
  <si>
    <t>可持续影响指标</t>
  </si>
  <si>
    <t>社会公众或服务对象满意度指标</t>
  </si>
  <si>
    <t>使用单位满意度</t>
  </si>
  <si>
    <t>专项实施       保障措施</t>
  </si>
  <si>
    <t>按照衔接资金管理办法和相关要求做好项目计划和资金拨付</t>
  </si>
  <si>
    <t>农业保险县级</t>
  </si>
  <si>
    <t>协助农业保险经办机构承保到户、查勘定损和赔付兑现</t>
  </si>
  <si>
    <t>甘农财发〔2021〕3号</t>
  </si>
  <si>
    <t>完成各级保险品种承保计划</t>
  </si>
  <si>
    <t>各农险经办机构能够依法依规开展农业保险防灾防损、查勘定损、承保理赔等工作，优质、高效的完成保险服务。</t>
  </si>
  <si>
    <t>中央财政保费补贴比例</t>
  </si>
  <si>
    <t>35%-47.5%</t>
  </si>
  <si>
    <t>三大粮食作物投保面积覆盖面</t>
  </si>
  <si>
    <t>≥67%</t>
  </si>
  <si>
    <t>育肥猪保险覆盖率</t>
  </si>
  <si>
    <t>35%</t>
  </si>
  <si>
    <t>绝对免赔额</t>
  </si>
  <si>
    <t>风险保障水平</t>
  </si>
  <si>
    <t>高于去年，接近直接物化成本</t>
  </si>
  <si>
    <t>风险保障总额</t>
  </si>
  <si>
    <t>高于去年</t>
  </si>
  <si>
    <t>农业保险综合费用率</t>
  </si>
  <si>
    <t>≤20%</t>
  </si>
  <si>
    <t>经办机构县级分支机构覆盖率</t>
  </si>
  <si>
    <t>承保理赔公示率</t>
  </si>
  <si>
    <t>参保农户满意度</t>
  </si>
  <si>
    <t>≥80%</t>
  </si>
  <si>
    <t>（一）加强组织领导。
（二）加大资金筹措力度。
（三）充分发挥农金室作用。
（四）强化日常监督考核。</t>
  </si>
  <si>
    <t>村级公益设施共管共享县级</t>
  </si>
  <si>
    <t>建立管护基金，选聘公益性岗位人员补贴发放</t>
  </si>
  <si>
    <t>根据甘肃省委办公厅《关于开展农村村级公益性设施共管共享工作的指导意见》、《甘肃省农村村级公益性设施共管共享工作管理办法》、 《张掖市农村村级公益性设施共管共享工作实施细则（试行）》的通知、农村村级公益性设施共管共享工作实施方案。</t>
  </si>
  <si>
    <t>农村村级公益性设施共管共享</t>
  </si>
  <si>
    <t>力争到2022年，实现有规划科学、功能适用的村级公共服务平台，有村民策、程序规范的管理运行体系，有分级负担、保障有力的村级经费投入长效机制，有奖惩分明、监督有力的绩效考核约束办法，有协同配合、服务到位的村级公共服务团队，达到公共服务标准化、运行管理规范化、保障机制常态化、公共设施使用正常化的工作目标。</t>
  </si>
  <si>
    <t>全县设置村级公益性岗位</t>
  </si>
  <si>
    <t>661个</t>
  </si>
  <si>
    <t>大力宣传村级公益性设施共管共享的重要性和必要性，建立健全日常管理和维护体制机制，保障村级公益性设施正常运行，持续发挥社会效益。</t>
  </si>
  <si>
    <t>使村组道路、村内巷道、路面平整、无杂物、保持畅通无阻、确保村庄绿植绿化，保持整洁清洁，确保正常运行和使用。</t>
  </si>
  <si>
    <t>制定了理事会章程、公益性岗位实施细则、管护基金使用管理办法、公益性设施管护标准、公益性岗位职责等制度措施，确保村级公益性设施共管共享工作规范运行。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</si>
</sst>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177" formatCode="#,##0.00_ ;[Red]\-#,##0.00\ "/>
    <numFmt numFmtId="178" formatCode="#,##0.00_ "/>
    <numFmt numFmtId="179" formatCode="#,##0.00;[Red]#,##0.00"/>
    <numFmt numFmtId="180" formatCode="0.00_ ;[Red]\-0.00\ "/>
    <numFmt numFmtId="181" formatCode="#,##0.0000"/>
  </numFmts>
  <fonts count="45">
    <font>
      <sz val="10"/>
      <name val="Arial"/>
      <charset val="134"/>
    </font>
    <font>
      <u/>
      <sz val="10"/>
      <color indexed="12"/>
      <name val="Arial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81">
    <xf numFmtId="0" fontId="0" fillId="0" borderId="0"/>
    <xf numFmtId="42" fontId="24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8" fillId="6" borderId="33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0" fillId="0" borderId="0"/>
    <xf numFmtId="0" fontId="25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0" borderId="37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39" fillId="0" borderId="38" applyNumberFormat="0" applyFill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0" fillId="0" borderId="39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1" fillId="4" borderId="34" applyNumberFormat="0" applyAlignment="0" applyProtection="0">
      <alignment vertical="center"/>
    </xf>
    <xf numFmtId="0" fontId="27" fillId="4" borderId="33" applyNumberFormat="0" applyAlignment="0" applyProtection="0">
      <alignment vertical="center"/>
    </xf>
    <xf numFmtId="0" fontId="37" fillId="17" borderId="36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/>
    <xf numFmtId="0" fontId="32" fillId="11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/>
    <xf numFmtId="0" fontId="25" fillId="22" borderId="0" applyNumberFormat="0" applyBorder="0" applyAlignment="0" applyProtection="0">
      <alignment vertical="center"/>
    </xf>
    <xf numFmtId="0" fontId="0" fillId="0" borderId="0"/>
    <xf numFmtId="0" fontId="30" fillId="3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/>
    <xf numFmtId="0" fontId="25" fillId="3" borderId="0" applyNumberFormat="0" applyBorder="0" applyAlignment="0" applyProtection="0">
      <alignment vertical="center"/>
    </xf>
    <xf numFmtId="0" fontId="0" fillId="0" borderId="0"/>
    <xf numFmtId="0" fontId="30" fillId="28" borderId="0" applyNumberFormat="0" applyBorder="0" applyAlignment="0" applyProtection="0">
      <alignment vertical="center"/>
    </xf>
    <xf numFmtId="0" fontId="0" fillId="0" borderId="0"/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24" fillId="0" borderId="0">
      <alignment vertical="center"/>
    </xf>
  </cellStyleXfs>
  <cellXfs count="225">
    <xf numFmtId="0" fontId="0" fillId="0" borderId="0" xfId="0"/>
    <xf numFmtId="0" fontId="0" fillId="0" borderId="0" xfId="0" applyAlignment="1">
      <alignment horizontal="left" wrapText="1"/>
    </xf>
    <xf numFmtId="0" fontId="1" fillId="0" borderId="0" xfId="11" applyAlignment="1" applyProtection="1"/>
    <xf numFmtId="0" fontId="2" fillId="0" borderId="0" xfId="79" applyFont="1" applyAlignment="1">
      <alignment horizontal="center" vertical="center"/>
    </xf>
    <xf numFmtId="0" fontId="3" fillId="0" borderId="0" xfId="79">
      <alignment vertical="center"/>
    </xf>
    <xf numFmtId="0" fontId="4" fillId="0" borderId="0" xfId="79" applyFont="1" applyAlignment="1">
      <alignment horizontal="center" vertical="center"/>
    </xf>
    <xf numFmtId="0" fontId="3" fillId="0" borderId="0" xfId="79" applyAlignment="1">
      <alignment horizontal="left" vertical="center"/>
    </xf>
    <xf numFmtId="0" fontId="4" fillId="0" borderId="1" xfId="79" applyFont="1" applyBorder="1" applyAlignment="1">
      <alignment horizontal="center" vertical="center"/>
    </xf>
    <xf numFmtId="0" fontId="3" fillId="0" borderId="2" xfId="79" applyBorder="1" applyAlignment="1">
      <alignment horizontal="center" vertical="center"/>
    </xf>
    <xf numFmtId="0" fontId="3" fillId="0" borderId="3" xfId="79" applyBorder="1" applyAlignment="1">
      <alignment horizontal="center" vertical="center"/>
    </xf>
    <xf numFmtId="0" fontId="3" fillId="0" borderId="2" xfId="79" applyFont="1" applyBorder="1" applyAlignment="1">
      <alignment horizontal="center" vertical="center"/>
    </xf>
    <xf numFmtId="0" fontId="3" fillId="0" borderId="4" xfId="79" applyBorder="1" applyAlignment="1">
      <alignment horizontal="center" vertical="center"/>
    </xf>
    <xf numFmtId="0" fontId="4" fillId="0" borderId="2" xfId="79" applyFont="1" applyBorder="1" applyAlignment="1">
      <alignment horizontal="center" vertical="center"/>
    </xf>
    <xf numFmtId="0" fontId="4" fillId="0" borderId="3" xfId="79" applyFont="1" applyBorder="1" applyAlignment="1">
      <alignment horizontal="center" vertical="center"/>
    </xf>
    <xf numFmtId="0" fontId="4" fillId="0" borderId="1" xfId="79" applyFont="1" applyBorder="1" applyAlignment="1">
      <alignment horizontal="center" vertical="center" wrapText="1"/>
    </xf>
    <xf numFmtId="0" fontId="3" fillId="0" borderId="1" xfId="79" applyBorder="1" applyAlignment="1">
      <alignment horizontal="left" vertical="center" wrapText="1"/>
    </xf>
    <xf numFmtId="0" fontId="3" fillId="0" borderId="1" xfId="79" applyBorder="1" applyAlignment="1">
      <alignment horizontal="left" vertical="center"/>
    </xf>
    <xf numFmtId="14" fontId="3" fillId="0" borderId="1" xfId="79" applyNumberFormat="1" applyBorder="1" applyAlignment="1">
      <alignment horizontal="center" vertical="center"/>
    </xf>
    <xf numFmtId="0" fontId="3" fillId="0" borderId="1" xfId="79" applyBorder="1" applyAlignment="1">
      <alignment horizontal="center" vertical="center"/>
    </xf>
    <xf numFmtId="0" fontId="3" fillId="0" borderId="2" xfId="79" applyBorder="1" applyAlignment="1">
      <alignment horizontal="left" vertical="center" wrapText="1"/>
    </xf>
    <xf numFmtId="0" fontId="3" fillId="0" borderId="4" xfId="79" applyBorder="1" applyAlignment="1">
      <alignment horizontal="left" vertical="center" wrapText="1"/>
    </xf>
    <xf numFmtId="0" fontId="4" fillId="0" borderId="5" xfId="79" applyFont="1" applyBorder="1" applyAlignment="1">
      <alignment horizontal="center" vertical="center" wrapText="1"/>
    </xf>
    <xf numFmtId="0" fontId="4" fillId="0" borderId="6" xfId="79" applyFont="1" applyBorder="1" applyAlignment="1">
      <alignment horizontal="left" vertical="center" wrapText="1"/>
    </xf>
    <xf numFmtId="0" fontId="4" fillId="0" borderId="1" xfId="79" applyFont="1" applyBorder="1" applyAlignment="1">
      <alignment horizontal="left" vertical="center" wrapText="1"/>
    </xf>
    <xf numFmtId="0" fontId="5" fillId="0" borderId="2" xfId="79" applyFont="1" applyBorder="1" applyAlignment="1">
      <alignment horizontal="left" vertical="center" wrapText="1"/>
    </xf>
    <xf numFmtId="0" fontId="5" fillId="0" borderId="3" xfId="79" applyFont="1" applyBorder="1" applyAlignment="1">
      <alignment horizontal="left" vertical="center" wrapText="1"/>
    </xf>
    <xf numFmtId="0" fontId="3" fillId="0" borderId="3" xfId="79" applyBorder="1" applyAlignment="1">
      <alignment horizontal="left" vertical="center" wrapText="1"/>
    </xf>
    <xf numFmtId="0" fontId="5" fillId="0" borderId="4" xfId="79" applyFont="1" applyBorder="1" applyAlignment="1">
      <alignment horizontal="left" vertical="center" wrapText="1"/>
    </xf>
    <xf numFmtId="9" fontId="5" fillId="0" borderId="2" xfId="79" applyNumberFormat="1" applyFont="1" applyBorder="1" applyAlignment="1">
      <alignment horizontal="left" vertical="center" wrapText="1"/>
    </xf>
    <xf numFmtId="0" fontId="4" fillId="0" borderId="7" xfId="79" applyFont="1" applyBorder="1" applyAlignment="1">
      <alignment horizontal="left" vertical="center" wrapText="1"/>
    </xf>
    <xf numFmtId="0" fontId="6" fillId="0" borderId="1" xfId="79" applyFont="1" applyBorder="1" applyAlignment="1">
      <alignment horizontal="left" vertical="center" wrapText="1"/>
    </xf>
    <xf numFmtId="0" fontId="4" fillId="0" borderId="8" xfId="79" applyFont="1" applyBorder="1" applyAlignment="1">
      <alignment horizontal="center" vertical="center" wrapText="1"/>
    </xf>
    <xf numFmtId="0" fontId="4" fillId="0" borderId="9" xfId="79" applyFont="1" applyBorder="1" applyAlignment="1">
      <alignment horizontal="center" vertical="center" wrapText="1"/>
    </xf>
    <xf numFmtId="0" fontId="5" fillId="0" borderId="8" xfId="79" applyFont="1" applyBorder="1" applyAlignment="1">
      <alignment horizontal="left" vertical="center" wrapText="1"/>
    </xf>
    <xf numFmtId="0" fontId="3" fillId="0" borderId="10" xfId="79" applyBorder="1" applyAlignment="1">
      <alignment horizontal="left" vertical="center" wrapText="1"/>
    </xf>
    <xf numFmtId="0" fontId="4" fillId="0" borderId="11" xfId="79" applyFont="1" applyBorder="1" applyAlignment="1">
      <alignment horizontal="center" vertical="center" wrapText="1"/>
    </xf>
    <xf numFmtId="0" fontId="4" fillId="0" borderId="12" xfId="79" applyFont="1" applyBorder="1" applyAlignment="1">
      <alignment horizontal="center" vertical="center" wrapText="1"/>
    </xf>
    <xf numFmtId="0" fontId="3" fillId="0" borderId="11" xfId="79" applyBorder="1" applyAlignment="1">
      <alignment horizontal="left" vertical="center" wrapText="1"/>
    </xf>
    <xf numFmtId="0" fontId="3" fillId="0" borderId="0" xfId="79" applyAlignment="1">
      <alignment horizontal="left" vertical="center" wrapText="1"/>
    </xf>
    <xf numFmtId="0" fontId="4" fillId="0" borderId="13" xfId="79" applyFont="1" applyBorder="1" applyAlignment="1">
      <alignment horizontal="center" vertical="center" wrapText="1"/>
    </xf>
    <xf numFmtId="0" fontId="4" fillId="0" borderId="14" xfId="79" applyFont="1" applyBorder="1" applyAlignment="1">
      <alignment horizontal="center" vertical="center" wrapText="1"/>
    </xf>
    <xf numFmtId="0" fontId="3" fillId="0" borderId="13" xfId="79" applyBorder="1" applyAlignment="1">
      <alignment horizontal="left" vertical="center" wrapText="1"/>
    </xf>
    <xf numFmtId="0" fontId="3" fillId="0" borderId="15" xfId="79" applyBorder="1" applyAlignment="1">
      <alignment horizontal="left" vertical="center" wrapText="1"/>
    </xf>
    <xf numFmtId="0" fontId="3" fillId="0" borderId="9" xfId="79" applyBorder="1" applyAlignment="1">
      <alignment horizontal="left" vertical="center" wrapText="1"/>
    </xf>
    <xf numFmtId="0" fontId="3" fillId="0" borderId="12" xfId="79" applyBorder="1" applyAlignment="1">
      <alignment horizontal="left" vertical="center" wrapText="1"/>
    </xf>
    <xf numFmtId="0" fontId="3" fillId="0" borderId="14" xfId="79" applyBorder="1" applyAlignment="1">
      <alignment horizontal="left" vertical="center" wrapText="1"/>
    </xf>
    <xf numFmtId="0" fontId="7" fillId="0" borderId="2" xfId="79" applyFont="1" applyBorder="1" applyAlignment="1">
      <alignment horizontal="center" vertical="center"/>
    </xf>
    <xf numFmtId="0" fontId="7" fillId="0" borderId="4" xfId="79" applyFont="1" applyBorder="1" applyAlignment="1">
      <alignment horizontal="center" vertical="center"/>
    </xf>
    <xf numFmtId="0" fontId="7" fillId="0" borderId="3" xfId="79" applyFont="1" applyBorder="1" applyAlignment="1">
      <alignment horizontal="center" vertical="center"/>
    </xf>
    <xf numFmtId="57" fontId="7" fillId="0" borderId="1" xfId="79" applyNumberFormat="1" applyFont="1" applyBorder="1" applyAlignment="1">
      <alignment horizontal="center" vertical="center"/>
    </xf>
    <xf numFmtId="0" fontId="7" fillId="0" borderId="1" xfId="79" applyFont="1" applyBorder="1" applyAlignment="1">
      <alignment horizontal="center" vertical="center"/>
    </xf>
    <xf numFmtId="0" fontId="4" fillId="0" borderId="6" xfId="79" applyFont="1" applyBorder="1" applyAlignment="1">
      <alignment horizontal="center" vertical="center" wrapText="1"/>
    </xf>
    <xf numFmtId="0" fontId="4" fillId="0" borderId="5" xfId="79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4" fillId="0" borderId="6" xfId="79" applyFont="1" applyBorder="1" applyAlignment="1">
      <alignment horizontal="center" vertical="center"/>
    </xf>
    <xf numFmtId="0" fontId="4" fillId="0" borderId="7" xfId="79" applyFont="1" applyBorder="1" applyAlignment="1">
      <alignment horizontal="center" vertical="center"/>
    </xf>
    <xf numFmtId="0" fontId="4" fillId="0" borderId="6" xfId="79" applyFont="1" applyBorder="1" applyAlignment="1">
      <alignment horizontal="center" vertical="center" wrapText="1"/>
    </xf>
    <xf numFmtId="0" fontId="6" fillId="0" borderId="5" xfId="79" applyFont="1" applyBorder="1" applyAlignment="1">
      <alignment horizontal="center" vertical="center" wrapText="1"/>
    </xf>
    <xf numFmtId="0" fontId="4" fillId="0" borderId="7" xfId="79" applyFont="1" applyBorder="1" applyAlignment="1">
      <alignment horizontal="center" vertical="center" wrapText="1"/>
    </xf>
    <xf numFmtId="0" fontId="6" fillId="0" borderId="7" xfId="79" applyFont="1" applyBorder="1" applyAlignment="1">
      <alignment horizontal="center" vertical="center" wrapText="1"/>
    </xf>
    <xf numFmtId="0" fontId="3" fillId="0" borderId="8" xfId="79" applyBorder="1" applyAlignment="1">
      <alignment horizontal="left" vertical="center" wrapText="1"/>
    </xf>
    <xf numFmtId="0" fontId="3" fillId="0" borderId="10" xfId="79" applyBorder="1" applyAlignment="1">
      <alignment horizontal="left" vertical="center"/>
    </xf>
    <xf numFmtId="0" fontId="3" fillId="0" borderId="11" xfId="79" applyBorder="1" applyAlignment="1">
      <alignment horizontal="left" vertical="center"/>
    </xf>
    <xf numFmtId="0" fontId="3" fillId="0" borderId="13" xfId="79" applyBorder="1" applyAlignment="1">
      <alignment horizontal="left" vertical="center"/>
    </xf>
    <xf numFmtId="0" fontId="3" fillId="0" borderId="15" xfId="79" applyBorder="1" applyAlignment="1">
      <alignment horizontal="left" vertical="center"/>
    </xf>
    <xf numFmtId="0" fontId="3" fillId="0" borderId="9" xfId="79" applyBorder="1" applyAlignment="1">
      <alignment horizontal="left" vertical="center"/>
    </xf>
    <xf numFmtId="0" fontId="3" fillId="0" borderId="12" xfId="79" applyBorder="1" applyAlignment="1">
      <alignment horizontal="left" vertical="center"/>
    </xf>
    <xf numFmtId="0" fontId="3" fillId="0" borderId="14" xfId="79" applyBorder="1" applyAlignment="1">
      <alignment horizontal="left" vertical="center"/>
    </xf>
    <xf numFmtId="9" fontId="3" fillId="0" borderId="2" xfId="79" applyNumberFormat="1" applyBorder="1" applyAlignment="1">
      <alignment horizontal="center" vertical="center"/>
    </xf>
    <xf numFmtId="0" fontId="6" fillId="0" borderId="1" xfId="79" applyFont="1" applyBorder="1" applyAlignment="1">
      <alignment horizontal="center" vertical="center" wrapText="1"/>
    </xf>
    <xf numFmtId="0" fontId="3" fillId="0" borderId="8" xfId="79" applyBorder="1" applyAlignment="1">
      <alignment horizontal="center" vertical="center"/>
    </xf>
    <xf numFmtId="0" fontId="3" fillId="0" borderId="10" xfId="79" applyBorder="1" applyAlignment="1">
      <alignment horizontal="center" vertical="center"/>
    </xf>
    <xf numFmtId="0" fontId="3" fillId="0" borderId="11" xfId="79" applyBorder="1" applyAlignment="1">
      <alignment horizontal="center" vertical="center"/>
    </xf>
    <xf numFmtId="0" fontId="3" fillId="0" borderId="0" xfId="79" applyAlignment="1">
      <alignment horizontal="center" vertical="center"/>
    </xf>
    <xf numFmtId="0" fontId="3" fillId="0" borderId="13" xfId="79" applyBorder="1" applyAlignment="1">
      <alignment horizontal="center" vertical="center"/>
    </xf>
    <xf numFmtId="0" fontId="3" fillId="0" borderId="15" xfId="79" applyBorder="1" applyAlignment="1">
      <alignment horizontal="center" vertical="center"/>
    </xf>
    <xf numFmtId="0" fontId="3" fillId="0" borderId="9" xfId="79" applyBorder="1" applyAlignment="1">
      <alignment horizontal="center" vertical="center"/>
    </xf>
    <xf numFmtId="0" fontId="3" fillId="0" borderId="12" xfId="79" applyBorder="1" applyAlignment="1">
      <alignment horizontal="center" vertical="center"/>
    </xf>
    <xf numFmtId="0" fontId="3" fillId="0" borderId="14" xfId="79" applyBorder="1" applyAlignment="1">
      <alignment horizontal="center" vertical="center"/>
    </xf>
    <xf numFmtId="0" fontId="0" fillId="0" borderId="0" xfId="0" applyFill="1"/>
    <xf numFmtId="0" fontId="9" fillId="0" borderId="0" xfId="0" applyFont="1" applyBorder="1" applyAlignment="1" applyProtection="1"/>
    <xf numFmtId="0" fontId="10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 vertical="center"/>
    </xf>
    <xf numFmtId="0" fontId="13" fillId="0" borderId="16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vertical="center"/>
    </xf>
    <xf numFmtId="0" fontId="13" fillId="0" borderId="18" xfId="0" applyFont="1" applyBorder="1" applyAlignment="1" applyProtection="1">
      <alignment vertical="center" wrapText="1"/>
    </xf>
    <xf numFmtId="0" fontId="8" fillId="0" borderId="16" xfId="0" applyNumberFormat="1" applyFont="1" applyFill="1" applyBorder="1" applyAlignment="1" applyProtection="1">
      <alignment horizontal="left" vertical="center"/>
    </xf>
    <xf numFmtId="177" fontId="8" fillId="0" borderId="18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/>
    <xf numFmtId="0" fontId="5" fillId="0" borderId="0" xfId="0" applyFont="1"/>
    <xf numFmtId="0" fontId="8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/>
    <xf numFmtId="0" fontId="12" fillId="0" borderId="19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176" fontId="15" fillId="0" borderId="19" xfId="0" applyNumberFormat="1" applyFont="1" applyFill="1" applyBorder="1" applyAlignment="1" applyProtection="1">
      <alignment horizontal="center" vertical="center"/>
    </xf>
    <xf numFmtId="0" fontId="15" fillId="0" borderId="20" xfId="0" applyNumberFormat="1" applyFont="1" applyFill="1" applyBorder="1" applyAlignment="1" applyProtection="1">
      <alignment horizontal="left" vertical="center"/>
    </xf>
    <xf numFmtId="178" fontId="15" fillId="0" borderId="20" xfId="0" applyNumberFormat="1" applyFont="1" applyFill="1" applyBorder="1" applyAlignment="1" applyProtection="1">
      <alignment horizontal="right" vertical="center"/>
    </xf>
    <xf numFmtId="178" fontId="15" fillId="0" borderId="21" xfId="0" applyNumberFormat="1" applyFont="1" applyFill="1" applyBorder="1" applyAlignment="1" applyProtection="1">
      <alignment horizontal="right" vertical="center"/>
    </xf>
    <xf numFmtId="176" fontId="12" fillId="0" borderId="19" xfId="0" applyNumberFormat="1" applyFont="1" applyFill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left" vertical="center"/>
    </xf>
    <xf numFmtId="178" fontId="12" fillId="0" borderId="20" xfId="0" applyNumberFormat="1" applyFont="1" applyFill="1" applyBorder="1" applyAlignment="1" applyProtection="1">
      <alignment horizontal="right" vertical="center"/>
    </xf>
    <xf numFmtId="178" fontId="12" fillId="0" borderId="21" xfId="0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vertical="center"/>
    </xf>
    <xf numFmtId="49" fontId="15" fillId="0" borderId="19" xfId="0" applyNumberFormat="1" applyFont="1" applyFill="1" applyBorder="1" applyAlignment="1" applyProtection="1">
      <alignment vertical="center"/>
    </xf>
    <xf numFmtId="179" fontId="15" fillId="0" borderId="20" xfId="0" applyNumberFormat="1" applyFont="1" applyFill="1" applyBorder="1" applyAlignment="1" applyProtection="1">
      <alignment horizontal="right" vertical="center" wrapText="1"/>
    </xf>
    <xf numFmtId="4" fontId="15" fillId="0" borderId="20" xfId="0" applyNumberFormat="1" applyFont="1" applyFill="1" applyBorder="1" applyAlignment="1" applyProtection="1">
      <alignment horizontal="right" vertical="center" wrapText="1"/>
    </xf>
    <xf numFmtId="179" fontId="15" fillId="0" borderId="21" xfId="0" applyNumberFormat="1" applyFont="1" applyFill="1" applyBorder="1" applyAlignment="1" applyProtection="1">
      <alignment horizontal="right" vertical="center" wrapText="1"/>
    </xf>
    <xf numFmtId="49" fontId="12" fillId="0" borderId="19" xfId="0" applyNumberFormat="1" applyFont="1" applyFill="1" applyBorder="1" applyAlignment="1" applyProtection="1">
      <alignment vertical="center"/>
    </xf>
    <xf numFmtId="179" fontId="12" fillId="0" borderId="20" xfId="0" applyNumberFormat="1" applyFont="1" applyFill="1" applyBorder="1" applyAlignment="1" applyProtection="1">
      <alignment horizontal="right" vertical="center" wrapText="1"/>
    </xf>
    <xf numFmtId="4" fontId="12" fillId="0" borderId="20" xfId="0" applyNumberFormat="1" applyFont="1" applyFill="1" applyBorder="1" applyAlignment="1" applyProtection="1">
      <alignment horizontal="right" vertical="center" wrapText="1"/>
    </xf>
    <xf numFmtId="179" fontId="12" fillId="0" borderId="21" xfId="0" applyNumberFormat="1" applyFont="1" applyFill="1" applyBorder="1" applyAlignment="1" applyProtection="1">
      <alignment horizontal="right" vertical="center" wrapText="1"/>
    </xf>
    <xf numFmtId="49" fontId="11" fillId="0" borderId="0" xfId="0" applyNumberFormat="1" applyFont="1" applyBorder="1" applyAlignment="1" applyProtection="1">
      <alignment horizontal="center" vertical="center"/>
    </xf>
    <xf numFmtId="49" fontId="12" fillId="0" borderId="19" xfId="0" applyNumberFormat="1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49" fontId="15" fillId="0" borderId="19" xfId="0" applyNumberFormat="1" applyFont="1" applyFill="1" applyBorder="1" applyAlignment="1" applyProtection="1">
      <alignment horizontal="left" vertical="center"/>
    </xf>
    <xf numFmtId="177" fontId="15" fillId="0" borderId="19" xfId="0" applyNumberFormat="1" applyFont="1" applyFill="1" applyBorder="1" applyAlignment="1" applyProtection="1">
      <alignment horizontal="right" vertical="center"/>
    </xf>
    <xf numFmtId="177" fontId="15" fillId="0" borderId="25" xfId="0" applyNumberFormat="1" applyFont="1" applyFill="1" applyBorder="1" applyAlignment="1" applyProtection="1">
      <alignment horizontal="right" vertical="center"/>
    </xf>
    <xf numFmtId="49" fontId="12" fillId="0" borderId="19" xfId="0" applyNumberFormat="1" applyFont="1" applyFill="1" applyBorder="1" applyAlignment="1" applyProtection="1">
      <alignment horizontal="left" vertical="center"/>
    </xf>
    <xf numFmtId="177" fontId="12" fillId="0" borderId="20" xfId="0" applyNumberFormat="1" applyFont="1" applyFill="1" applyBorder="1" applyAlignment="1" applyProtection="1">
      <alignment horizontal="right" vertical="center"/>
    </xf>
    <xf numFmtId="4" fontId="12" fillId="0" borderId="21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/>
    <xf numFmtId="0" fontId="0" fillId="0" borderId="0" xfId="0" applyBorder="1"/>
    <xf numFmtId="49" fontId="15" fillId="0" borderId="20" xfId="0" applyNumberFormat="1" applyFont="1" applyFill="1" applyBorder="1" applyAlignment="1" applyProtection="1">
      <alignment horizontal="left" vertical="center"/>
    </xf>
    <xf numFmtId="4" fontId="15" fillId="0" borderId="20" xfId="0" applyNumberFormat="1" applyFont="1" applyFill="1" applyBorder="1" applyAlignment="1" applyProtection="1">
      <alignment horizontal="right" vertical="center"/>
    </xf>
    <xf numFmtId="4" fontId="15" fillId="0" borderId="21" xfId="0" applyNumberFormat="1" applyFont="1" applyFill="1" applyBorder="1" applyAlignment="1" applyProtection="1">
      <alignment horizontal="right" vertical="center"/>
    </xf>
    <xf numFmtId="49" fontId="12" fillId="0" borderId="20" xfId="0" applyNumberFormat="1" applyFont="1" applyFill="1" applyBorder="1" applyAlignment="1" applyProtection="1">
      <alignment horizontal="left" vertical="center"/>
    </xf>
    <xf numFmtId="4" fontId="12" fillId="0" borderId="20" xfId="0" applyNumberFormat="1" applyFont="1" applyFill="1" applyBorder="1" applyAlignment="1" applyProtection="1">
      <alignment horizontal="right" vertical="center"/>
    </xf>
    <xf numFmtId="0" fontId="17" fillId="0" borderId="26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0" fontId="12" fillId="0" borderId="25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19" xfId="0" applyFont="1" applyFill="1" applyBorder="1" applyAlignment="1" applyProtection="1">
      <alignment horizontal="left" vertical="center"/>
    </xf>
    <xf numFmtId="179" fontId="12" fillId="0" borderId="19" xfId="0" applyNumberFormat="1" applyFont="1" applyFill="1" applyBorder="1" applyAlignment="1" applyProtection="1">
      <alignment horizontal="right" vertical="center" wrapText="1"/>
    </xf>
    <xf numFmtId="0" fontId="12" fillId="0" borderId="20" xfId="0" applyFont="1" applyFill="1" applyBorder="1" applyAlignment="1" applyProtection="1">
      <alignment horizontal="left" vertical="center"/>
    </xf>
    <xf numFmtId="177" fontId="12" fillId="0" borderId="2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horizontal="right" vertical="center"/>
    </xf>
    <xf numFmtId="179" fontId="12" fillId="0" borderId="19" xfId="0" applyNumberFormat="1" applyFont="1" applyFill="1" applyBorder="1" applyAlignment="1" applyProtection="1">
      <alignment horizontal="right" wrapText="1"/>
    </xf>
    <xf numFmtId="0" fontId="12" fillId="0" borderId="19" xfId="0" applyFont="1" applyFill="1" applyBorder="1" applyAlignment="1" applyProtection="1">
      <alignment horizontal="right" vertical="center"/>
    </xf>
    <xf numFmtId="179" fontId="12" fillId="0" borderId="0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horizontal="left" vertical="center"/>
    </xf>
    <xf numFmtId="0" fontId="11" fillId="0" borderId="0" xfId="63" applyFont="1" applyBorder="1" applyAlignment="1" applyProtection="1">
      <alignment horizontal="center" vertical="center"/>
    </xf>
    <xf numFmtId="180" fontId="12" fillId="0" borderId="21" xfId="69" applyNumberFormat="1" applyFont="1" applyBorder="1" applyAlignment="1" applyProtection="1">
      <alignment horizontal="center" vertical="center"/>
    </xf>
    <xf numFmtId="0" fontId="12" fillId="0" borderId="2" xfId="0" applyNumberFormat="1" applyFont="1" applyBorder="1" applyAlignment="1" applyProtection="1">
      <alignment horizontal="center" vertical="center"/>
    </xf>
    <xf numFmtId="0" fontId="15" fillId="0" borderId="19" xfId="0" applyNumberFormat="1" applyFont="1" applyFill="1" applyBorder="1" applyAlignment="1" applyProtection="1">
      <alignment horizontal="left" vertical="center"/>
    </xf>
    <xf numFmtId="177" fontId="15" fillId="0" borderId="20" xfId="0" applyNumberFormat="1" applyFont="1" applyFill="1" applyBorder="1" applyAlignment="1" applyProtection="1">
      <alignment horizontal="right" vertical="center"/>
    </xf>
    <xf numFmtId="177" fontId="15" fillId="0" borderId="21" xfId="0" applyNumberFormat="1" applyFont="1" applyFill="1" applyBorder="1" applyAlignment="1" applyProtection="1">
      <alignment horizontal="right" vertical="center"/>
    </xf>
    <xf numFmtId="177" fontId="15" fillId="0" borderId="2" xfId="0" applyNumberFormat="1" applyFont="1" applyFill="1" applyBorder="1" applyAlignment="1" applyProtection="1">
      <alignment horizontal="right" vertical="center"/>
    </xf>
    <xf numFmtId="0" fontId="12" fillId="0" borderId="19" xfId="0" applyNumberFormat="1" applyFont="1" applyFill="1" applyBorder="1" applyAlignment="1" applyProtection="1">
      <alignment horizontal="left" vertical="center"/>
    </xf>
    <xf numFmtId="177" fontId="12" fillId="0" borderId="21" xfId="0" applyNumberFormat="1" applyFont="1" applyFill="1" applyBorder="1" applyAlignment="1" applyProtection="1">
      <alignment horizontal="right" vertical="center"/>
    </xf>
    <xf numFmtId="177" fontId="12" fillId="0" borderId="2" xfId="0" applyNumberFormat="1" applyFont="1" applyFill="1" applyBorder="1" applyAlignment="1" applyProtection="1">
      <alignment horizontal="right" vertical="center"/>
    </xf>
    <xf numFmtId="0" fontId="12" fillId="0" borderId="27" xfId="0" applyFont="1" applyBorder="1" applyAlignment="1" applyProtection="1">
      <alignment vertical="center"/>
    </xf>
    <xf numFmtId="0" fontId="12" fillId="0" borderId="27" xfId="0" applyFont="1" applyBorder="1" applyAlignment="1" applyProtection="1"/>
    <xf numFmtId="0" fontId="12" fillId="0" borderId="28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vertical="center"/>
    </xf>
    <xf numFmtId="4" fontId="12" fillId="0" borderId="29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9" fillId="0" borderId="0" xfId="58" applyFont="1" applyBorder="1" applyAlignment="1" applyProtection="1"/>
    <xf numFmtId="0" fontId="0" fillId="0" borderId="0" xfId="58"/>
    <xf numFmtId="0" fontId="14" fillId="0" borderId="0" xfId="58" applyFont="1" applyBorder="1" applyAlignment="1" applyProtection="1">
      <alignment vertical="center" wrapText="1"/>
    </xf>
    <xf numFmtId="0" fontId="11" fillId="0" borderId="0" xfId="58" applyFont="1" applyBorder="1" applyAlignment="1" applyProtection="1">
      <alignment horizontal="center" vertical="center"/>
    </xf>
    <xf numFmtId="0" fontId="12" fillId="0" borderId="27" xfId="58" applyFont="1" applyBorder="1" applyAlignment="1" applyProtection="1">
      <alignment vertical="center"/>
    </xf>
    <xf numFmtId="0" fontId="12" fillId="0" borderId="27" xfId="58" applyFont="1" applyBorder="1" applyAlignment="1" applyProtection="1"/>
    <xf numFmtId="0" fontId="12" fillId="0" borderId="0" xfId="58" applyFont="1" applyBorder="1" applyAlignment="1" applyProtection="1"/>
    <xf numFmtId="0" fontId="12" fillId="0" borderId="0" xfId="58" applyFont="1" applyBorder="1" applyAlignment="1" applyProtection="1">
      <alignment horizontal="right" vertical="center"/>
    </xf>
    <xf numFmtId="0" fontId="12" fillId="0" borderId="28" xfId="58" applyFont="1" applyBorder="1" applyAlignment="1" applyProtection="1">
      <alignment horizontal="center" vertical="center"/>
    </xf>
    <xf numFmtId="0" fontId="12" fillId="0" borderId="30" xfId="58" applyFont="1" applyBorder="1" applyAlignment="1" applyProtection="1">
      <alignment horizontal="center" vertical="center"/>
    </xf>
    <xf numFmtId="0" fontId="12" fillId="0" borderId="29" xfId="58" applyFont="1" applyBorder="1" applyAlignment="1" applyProtection="1">
      <alignment horizontal="center" vertical="center"/>
    </xf>
    <xf numFmtId="0" fontId="12" fillId="0" borderId="4" xfId="58" applyFont="1" applyFill="1" applyBorder="1" applyAlignment="1" applyProtection="1">
      <alignment vertical="center"/>
    </xf>
    <xf numFmtId="177" fontId="12" fillId="0" borderId="30" xfId="58" applyNumberFormat="1" applyFont="1" applyFill="1" applyBorder="1" applyAlignment="1" applyProtection="1">
      <alignment horizontal="right" vertical="center"/>
    </xf>
    <xf numFmtId="177" fontId="12" fillId="0" borderId="30" xfId="58" applyNumberFormat="1" applyFont="1" applyFill="1" applyBorder="1" applyAlignment="1" applyProtection="1">
      <alignment vertical="center"/>
    </xf>
    <xf numFmtId="177" fontId="12" fillId="0" borderId="4" xfId="58" applyNumberFormat="1" applyFont="1" applyFill="1" applyBorder="1" applyAlignment="1" applyProtection="1">
      <alignment horizontal="right" vertical="center" wrapText="1"/>
    </xf>
    <xf numFmtId="0" fontId="9" fillId="0" borderId="0" xfId="58" applyFont="1" applyFill="1" applyBorder="1" applyAlignment="1" applyProtection="1"/>
    <xf numFmtId="177" fontId="12" fillId="0" borderId="30" xfId="58" applyNumberFormat="1" applyFont="1" applyFill="1" applyBorder="1" applyAlignment="1" applyProtection="1">
      <alignment horizontal="right" vertical="center" wrapText="1"/>
    </xf>
    <xf numFmtId="0" fontId="12" fillId="0" borderId="28" xfId="58" applyFont="1" applyFill="1" applyBorder="1" applyAlignment="1" applyProtection="1">
      <alignment vertical="center"/>
    </xf>
    <xf numFmtId="177" fontId="12" fillId="0" borderId="29" xfId="58" applyNumberFormat="1" applyFont="1" applyFill="1" applyBorder="1" applyAlignment="1" applyProtection="1">
      <alignment horizontal="right" vertical="center" wrapText="1"/>
    </xf>
    <xf numFmtId="177" fontId="12" fillId="0" borderId="29" xfId="58" applyNumberFormat="1" applyFont="1" applyFill="1" applyBorder="1" applyAlignment="1" applyProtection="1">
      <alignment vertical="center" wrapText="1"/>
    </xf>
    <xf numFmtId="177" fontId="12" fillId="0" borderId="4" xfId="58" applyNumberFormat="1" applyFont="1" applyFill="1" applyBorder="1" applyAlignment="1" applyProtection="1">
      <alignment vertical="center" wrapText="1"/>
    </xf>
    <xf numFmtId="0" fontId="12" fillId="0" borderId="4" xfId="58" applyFont="1" applyBorder="1" applyAlignment="1" applyProtection="1">
      <alignment vertical="center"/>
    </xf>
    <xf numFmtId="177" fontId="12" fillId="0" borderId="30" xfId="58" applyNumberFormat="1" applyFont="1" applyBorder="1" applyAlignment="1" applyProtection="1">
      <alignment vertical="center"/>
    </xf>
    <xf numFmtId="177" fontId="12" fillId="0" borderId="4" xfId="58" applyNumberFormat="1" applyFont="1" applyBorder="1" applyAlignment="1" applyProtection="1"/>
    <xf numFmtId="0" fontId="12" fillId="0" borderId="4" xfId="58" applyFont="1" applyFill="1" applyBorder="1" applyAlignment="1" applyProtection="1">
      <alignment horizontal="center" vertical="center"/>
    </xf>
    <xf numFmtId="177" fontId="12" fillId="0" borderId="30" xfId="58" applyNumberFormat="1" applyFont="1" applyFill="1" applyBorder="1" applyAlignment="1" applyProtection="1">
      <alignment horizontal="center" vertical="center"/>
    </xf>
    <xf numFmtId="0" fontId="12" fillId="0" borderId="4" xfId="58" applyFont="1" applyBorder="1" applyAlignment="1" applyProtection="1">
      <alignment horizontal="center" vertical="center"/>
    </xf>
    <xf numFmtId="177" fontId="12" fillId="0" borderId="30" xfId="58" applyNumberFormat="1" applyFont="1" applyBorder="1" applyAlignment="1" applyProtection="1">
      <alignment horizontal="center" vertical="center"/>
    </xf>
    <xf numFmtId="4" fontId="12" fillId="0" borderId="30" xfId="58" applyNumberFormat="1" applyFont="1" applyFill="1" applyBorder="1" applyAlignment="1" applyProtection="1">
      <alignment horizontal="right" vertical="center" wrapText="1"/>
    </xf>
    <xf numFmtId="181" fontId="12" fillId="0" borderId="30" xfId="58" applyNumberFormat="1" applyFont="1" applyFill="1" applyBorder="1" applyAlignment="1" applyProtection="1">
      <alignment horizontal="right" vertical="center" wrapText="1"/>
    </xf>
    <xf numFmtId="177" fontId="12" fillId="0" borderId="4" xfId="58" applyNumberFormat="1" applyFont="1" applyFill="1" applyBorder="1" applyAlignment="1" applyProtection="1"/>
    <xf numFmtId="177" fontId="12" fillId="0" borderId="30" xfId="58" applyNumberFormat="1" applyFont="1" applyBorder="1" applyAlignment="1" applyProtection="1">
      <alignment horizontal="right" vertical="center" wrapText="1"/>
    </xf>
    <xf numFmtId="177" fontId="12" fillId="0" borderId="30" xfId="58" applyNumberFormat="1" applyFont="1" applyBorder="1" applyAlignment="1" applyProtection="1"/>
    <xf numFmtId="0" fontId="12" fillId="0" borderId="4" xfId="58" applyFont="1" applyBorder="1" applyAlignment="1" applyProtection="1"/>
    <xf numFmtId="177" fontId="12" fillId="0" borderId="1" xfId="58" applyNumberFormat="1" applyFont="1" applyFill="1" applyBorder="1" applyAlignment="1" applyProtection="1">
      <alignment horizontal="right" vertical="center" wrapText="1"/>
    </xf>
    <xf numFmtId="177" fontId="12" fillId="0" borderId="4" xfId="58" applyNumberFormat="1" applyFont="1" applyFill="1" applyBorder="1" applyAlignment="1" applyProtection="1">
      <alignment horizontal="center" vertical="center"/>
    </xf>
    <xf numFmtId="177" fontId="12" fillId="0" borderId="29" xfId="58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10" fillId="0" borderId="19" xfId="11" applyFont="1" applyBorder="1" applyAlignment="1" applyProtection="1">
      <alignment vertical="center" wrapText="1"/>
    </xf>
    <xf numFmtId="0" fontId="8" fillId="0" borderId="21" xfId="0" applyFont="1" applyBorder="1" applyAlignment="1" applyProtection="1">
      <alignment vertical="center"/>
    </xf>
    <xf numFmtId="0" fontId="10" fillId="0" borderId="19" xfId="11" applyFont="1" applyBorder="1" applyAlignment="1" applyProtection="1">
      <alignment vertical="center"/>
    </xf>
    <xf numFmtId="0" fontId="10" fillId="0" borderId="22" xfId="11" applyFont="1" applyBorder="1" applyAlignment="1" applyProtection="1">
      <alignment vertical="center" wrapText="1"/>
    </xf>
    <xf numFmtId="0" fontId="8" fillId="0" borderId="24" xfId="0" applyFont="1" applyBorder="1" applyAlignment="1" applyProtection="1">
      <alignment vertical="center"/>
    </xf>
    <xf numFmtId="0" fontId="8" fillId="0" borderId="24" xfId="0" applyFont="1" applyBorder="1" applyAlignment="1" applyProtection="1"/>
    <xf numFmtId="0" fontId="1" fillId="0" borderId="22" xfId="11" applyBorder="1" applyAlignment="1" applyProtection="1">
      <alignment vertical="center" wrapText="1"/>
    </xf>
    <xf numFmtId="0" fontId="1" fillId="0" borderId="31" xfId="11" applyBorder="1" applyAlignment="1" applyProtection="1"/>
    <xf numFmtId="0" fontId="20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3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  <cellStyle name="常规 9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F16" sqref="F16"/>
    </sheetView>
  </sheetViews>
  <sheetFormatPr defaultColWidth="9" defaultRowHeight="12.75" customHeight="1"/>
  <cols>
    <col min="1" max="2" width="17.1428571428571" style="80" customWidth="1"/>
    <col min="3" max="9" width="15.1428571428571" style="80" customWidth="1"/>
    <col min="10" max="10" width="9" style="80" customWidth="1"/>
  </cols>
  <sheetData>
    <row r="2" ht="14.25" customHeight="1" spans="1:10">
      <c r="A2" s="219"/>
      <c r="B2"/>
      <c r="C2"/>
      <c r="D2"/>
      <c r="E2"/>
      <c r="F2"/>
      <c r="G2"/>
      <c r="H2"/>
      <c r="I2"/>
      <c r="J2"/>
    </row>
    <row r="3" ht="18.75" customHeight="1" spans="1:10">
      <c r="A3" s="220"/>
      <c r="B3" s="220"/>
      <c r="C3" s="220"/>
      <c r="D3" s="220"/>
      <c r="E3" s="220"/>
      <c r="F3" s="220"/>
      <c r="G3" s="220"/>
      <c r="H3" s="220"/>
      <c r="I3" s="220"/>
      <c r="J3"/>
    </row>
    <row r="4" ht="16.5" customHeight="1" spans="1:10">
      <c r="A4" s="220" t="s">
        <v>0</v>
      </c>
      <c r="B4" s="220" t="s">
        <v>1</v>
      </c>
      <c r="C4" s="220"/>
      <c r="D4" s="220"/>
      <c r="E4" s="220"/>
      <c r="F4" s="220"/>
      <c r="G4" s="220"/>
      <c r="H4" s="220"/>
      <c r="I4" s="220"/>
      <c r="J4"/>
    </row>
    <row r="5" ht="14.25" customHeight="1" spans="1:10">
      <c r="A5" s="220"/>
      <c r="B5" s="220"/>
      <c r="C5" s="220"/>
      <c r="D5" s="220"/>
      <c r="E5" s="220"/>
      <c r="F5" s="220"/>
      <c r="G5" s="220"/>
      <c r="H5" s="220"/>
      <c r="I5" s="220"/>
      <c r="J5"/>
    </row>
    <row r="6" ht="14.25" customHeight="1" spans="1:10">
      <c r="A6" s="220"/>
      <c r="B6" s="220"/>
      <c r="C6" s="220"/>
      <c r="D6" s="220"/>
      <c r="E6" s="220"/>
      <c r="F6" s="220"/>
      <c r="G6" s="220"/>
      <c r="H6" s="220"/>
      <c r="I6" s="220"/>
      <c r="J6"/>
    </row>
    <row r="7" ht="14.25" customHeight="1" spans="1:10">
      <c r="A7" s="220"/>
      <c r="B7" s="220"/>
      <c r="C7" s="220"/>
      <c r="D7" s="220"/>
      <c r="E7" s="220"/>
      <c r="F7" s="220"/>
      <c r="G7" s="220"/>
      <c r="H7" s="220"/>
      <c r="I7" s="220"/>
      <c r="J7"/>
    </row>
    <row r="8" ht="14.25" customHeight="1" spans="1:10">
      <c r="A8" s="220"/>
      <c r="B8" s="220"/>
      <c r="C8" s="220"/>
      <c r="D8" s="220"/>
      <c r="E8" s="220"/>
      <c r="F8" s="220"/>
      <c r="G8" s="220"/>
      <c r="H8" s="220"/>
      <c r="I8" s="220"/>
      <c r="J8"/>
    </row>
    <row r="9" ht="33" customHeight="1" spans="1:10">
      <c r="A9" s="221" t="s">
        <v>2</v>
      </c>
      <c r="B9" s="221"/>
      <c r="C9" s="221"/>
      <c r="D9" s="221"/>
      <c r="E9" s="221"/>
      <c r="F9" s="221"/>
      <c r="G9" s="221"/>
      <c r="H9" s="221"/>
      <c r="I9" s="224"/>
      <c r="J9"/>
    </row>
    <row r="10" ht="14.25" customHeight="1" spans="1:10">
      <c r="A10" s="220"/>
      <c r="B10" s="220"/>
      <c r="C10" s="220"/>
      <c r="D10" s="220"/>
      <c r="E10" s="220"/>
      <c r="F10" s="220"/>
      <c r="G10" s="220"/>
      <c r="H10" s="220"/>
      <c r="I10" s="220"/>
      <c r="J10"/>
    </row>
    <row r="11" ht="14.25" customHeight="1" spans="1:10">
      <c r="A11" s="220"/>
      <c r="B11" s="220"/>
      <c r="C11" s="220"/>
      <c r="D11" s="220"/>
      <c r="E11" s="220"/>
      <c r="F11" s="220"/>
      <c r="G11" s="220"/>
      <c r="H11" s="220"/>
      <c r="I11" s="220"/>
      <c r="J11"/>
    </row>
    <row r="12" ht="14.25" customHeight="1" spans="1:10">
      <c r="A12" s="220"/>
      <c r="B12" s="220"/>
      <c r="C12" s="220"/>
      <c r="D12" s="220"/>
      <c r="E12" s="220"/>
      <c r="F12" s="220"/>
      <c r="G12" s="220"/>
      <c r="H12" s="220"/>
      <c r="I12" s="220"/>
      <c r="J12"/>
    </row>
    <row r="13" ht="14.25" customHeight="1" spans="1:10">
      <c r="A13" s="220"/>
      <c r="B13" s="220"/>
      <c r="C13" s="220"/>
      <c r="D13" s="220"/>
      <c r="E13" s="220"/>
      <c r="F13" s="220"/>
      <c r="G13" s="220"/>
      <c r="H13" s="220"/>
      <c r="I13" s="220"/>
      <c r="J13"/>
    </row>
    <row r="14" ht="14.25" customHeight="1" spans="1:10">
      <c r="A14" s="220"/>
      <c r="B14" s="220"/>
      <c r="C14" s="220"/>
      <c r="D14" s="220"/>
      <c r="E14" s="220"/>
      <c r="F14" s="220"/>
      <c r="G14" s="220"/>
      <c r="H14" s="220"/>
      <c r="I14" s="220"/>
      <c r="J14"/>
    </row>
    <row r="15" ht="14.25" customHeight="1" spans="1:10">
      <c r="A15" s="220"/>
      <c r="B15" s="220"/>
      <c r="C15" s="220"/>
      <c r="D15" s="220"/>
      <c r="E15" s="220"/>
      <c r="F15" s="220"/>
      <c r="G15" s="220"/>
      <c r="H15" s="220"/>
      <c r="I15" s="220"/>
      <c r="J15"/>
    </row>
    <row r="16" ht="14.25" customHeight="1" spans="1:10">
      <c r="A16" s="220"/>
      <c r="B16" s="220"/>
      <c r="C16" s="220"/>
      <c r="D16" s="220"/>
      <c r="E16" s="220"/>
      <c r="F16" s="220"/>
      <c r="G16" s="220"/>
      <c r="H16" s="220"/>
      <c r="I16" s="220"/>
      <c r="J16"/>
    </row>
    <row r="17" ht="14.25" customHeight="1" spans="1:10">
      <c r="A17" s="220"/>
      <c r="B17" s="220"/>
      <c r="C17" s="220"/>
      <c r="D17" s="220"/>
      <c r="E17" s="220"/>
      <c r="F17" s="220"/>
      <c r="G17" s="220"/>
      <c r="H17" s="220"/>
      <c r="I17" s="220"/>
      <c r="J17"/>
    </row>
    <row r="18" ht="14.25" customHeight="1" spans="1:10">
      <c r="A18" s="220"/>
      <c r="B18" s="220"/>
      <c r="C18" s="220"/>
      <c r="D18" s="220"/>
      <c r="E18" s="220"/>
      <c r="F18" s="220"/>
      <c r="G18" s="220"/>
      <c r="H18" s="220"/>
      <c r="I18" s="220"/>
      <c r="J18"/>
    </row>
    <row r="19" ht="14.25" customHeight="1" spans="1:10">
      <c r="A19" s="222" t="s">
        <v>3</v>
      </c>
      <c r="B19" s="222"/>
      <c r="C19" s="222"/>
      <c r="D19" s="222"/>
      <c r="E19" s="222"/>
      <c r="F19" s="222"/>
      <c r="G19" s="222"/>
      <c r="H19" s="222"/>
      <c r="I19" s="220"/>
      <c r="J19"/>
    </row>
    <row r="20" ht="14.25" customHeight="1" spans="1:10">
      <c r="A20" s="220"/>
      <c r="B20" s="220"/>
      <c r="C20" s="220"/>
      <c r="D20" s="220"/>
      <c r="E20" s="220"/>
      <c r="F20" s="220"/>
      <c r="G20" s="220"/>
      <c r="H20" s="220"/>
      <c r="I20" s="220"/>
      <c r="J20"/>
    </row>
    <row r="21" ht="14.25" customHeight="1" spans="1:10">
      <c r="A21" s="220"/>
      <c r="B21" s="220"/>
      <c r="C21" s="220"/>
      <c r="D21" s="220"/>
      <c r="E21" s="220"/>
      <c r="F21" s="220"/>
      <c r="G21" s="220"/>
      <c r="H21"/>
      <c r="I21" s="220"/>
      <c r="J21"/>
    </row>
    <row r="22" ht="14.25" customHeight="1" spans="1:10">
      <c r="A22" s="220"/>
      <c r="B22" s="220" t="s">
        <v>4</v>
      </c>
      <c r="C22" s="91" t="s">
        <v>5</v>
      </c>
      <c r="D22"/>
      <c r="E22" s="220" t="s">
        <v>6</v>
      </c>
      <c r="F22" s="91" t="s">
        <v>7</v>
      </c>
      <c r="G22" s="220" t="s">
        <v>8</v>
      </c>
      <c r="H22" s="91" t="s">
        <v>9</v>
      </c>
      <c r="I22" s="220"/>
      <c r="J22"/>
    </row>
    <row r="23" ht="15.75" customHeight="1" spans="1:10">
      <c r="A23"/>
      <c r="B23" s="223" t="s">
        <v>10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15" sqref="B15"/>
    </sheetView>
  </sheetViews>
  <sheetFormatPr defaultColWidth="9" defaultRowHeight="12.75" customHeight="1" outlineLevelCol="3"/>
  <cols>
    <col min="1" max="1" width="9.14285714285714" style="80"/>
    <col min="2" max="2" width="65.2857142857143" style="80" customWidth="1"/>
    <col min="3" max="3" width="45.7142857142857" style="80" customWidth="1"/>
    <col min="4" max="4" width="9.14285714285714" style="80"/>
  </cols>
  <sheetData>
    <row r="1" ht="24.75" customHeight="1" spans="1:4">
      <c r="A1"/>
      <c r="B1"/>
      <c r="C1"/>
      <c r="D1"/>
    </row>
    <row r="2" ht="24.75" customHeight="1" spans="1:4">
      <c r="A2"/>
      <c r="B2" s="82" t="s">
        <v>11</v>
      </c>
      <c r="C2" s="82"/>
      <c r="D2"/>
    </row>
    <row r="3" ht="24.75" customHeight="1" spans="1:4">
      <c r="A3"/>
      <c r="B3" s="208"/>
      <c r="C3"/>
      <c r="D3"/>
    </row>
    <row r="4" ht="24.75" customHeight="1" spans="1:4">
      <c r="A4"/>
      <c r="B4" s="209" t="s">
        <v>12</v>
      </c>
      <c r="C4" s="210" t="s">
        <v>13</v>
      </c>
      <c r="D4"/>
    </row>
    <row r="5" ht="24.75" customHeight="1" spans="1:4">
      <c r="A5"/>
      <c r="B5" s="211" t="s">
        <v>14</v>
      </c>
      <c r="C5" s="212"/>
      <c r="D5"/>
    </row>
    <row r="6" ht="24.75" customHeight="1" spans="1:4">
      <c r="A6"/>
      <c r="B6" s="211" t="s">
        <v>15</v>
      </c>
      <c r="C6" s="212" t="s">
        <v>16</v>
      </c>
      <c r="D6"/>
    </row>
    <row r="7" ht="24.75" customHeight="1" spans="1:4">
      <c r="A7"/>
      <c r="B7" s="211" t="s">
        <v>17</v>
      </c>
      <c r="C7" s="212" t="s">
        <v>18</v>
      </c>
      <c r="D7"/>
    </row>
    <row r="8" ht="24.75" customHeight="1" spans="1:4">
      <c r="A8"/>
      <c r="B8" s="211" t="s">
        <v>19</v>
      </c>
      <c r="C8" s="212"/>
      <c r="D8"/>
    </row>
    <row r="9" ht="24.75" customHeight="1" spans="1:4">
      <c r="A9"/>
      <c r="B9" s="211" t="s">
        <v>20</v>
      </c>
      <c r="C9" s="212" t="s">
        <v>21</v>
      </c>
      <c r="D9"/>
    </row>
    <row r="10" ht="24.75" customHeight="1" spans="1:4">
      <c r="A10"/>
      <c r="B10" s="211" t="s">
        <v>22</v>
      </c>
      <c r="C10" s="212" t="s">
        <v>23</v>
      </c>
      <c r="D10"/>
    </row>
    <row r="11" ht="24.75" customHeight="1" spans="1:4">
      <c r="A11"/>
      <c r="B11" s="213" t="s">
        <v>24</v>
      </c>
      <c r="C11" s="212" t="s">
        <v>25</v>
      </c>
      <c r="D11"/>
    </row>
    <row r="12" ht="24.75" customHeight="1" spans="1:4">
      <c r="A12"/>
      <c r="B12" s="214" t="s">
        <v>26</v>
      </c>
      <c r="C12" s="215" t="s">
        <v>27</v>
      </c>
      <c r="D12"/>
    </row>
    <row r="13" ht="24.75" customHeight="1" spans="1:4">
      <c r="A13"/>
      <c r="B13" s="214" t="s">
        <v>28</v>
      </c>
      <c r="C13" s="216"/>
      <c r="D13"/>
    </row>
    <row r="14" ht="24.75" customHeight="1" spans="1:4">
      <c r="A14"/>
      <c r="B14" s="217" t="s">
        <v>29</v>
      </c>
      <c r="C14" s="216"/>
      <c r="D14"/>
    </row>
    <row r="15" ht="24.75" customHeight="1" spans="1:4">
      <c r="A15"/>
      <c r="B15" s="218" t="s">
        <v>30</v>
      </c>
      <c r="C15" s="216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专项资金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workbookViewId="0">
      <selection activeCell="D15" sqref="D15"/>
    </sheetView>
  </sheetViews>
  <sheetFormatPr defaultColWidth="9.14285714285714" defaultRowHeight="12.75" customHeight="1" outlineLevelCol="4"/>
  <cols>
    <col min="1" max="1" width="29.7142857142857" style="171" customWidth="1"/>
    <col min="2" max="2" width="17.5714285714286" style="171" customWidth="1"/>
    <col min="3" max="3" width="28.5714285714286" style="171" customWidth="1"/>
    <col min="4" max="4" width="15.5714285714286" style="171" customWidth="1"/>
    <col min="5" max="5" width="31.2857142857143" style="171" customWidth="1"/>
    <col min="6" max="16384" width="9.14285714285714" style="172"/>
  </cols>
  <sheetData>
    <row r="1" ht="24.75" customHeight="1" spans="1:1">
      <c r="A1" s="173" t="s">
        <v>31</v>
      </c>
    </row>
    <row r="2" ht="24.75" customHeight="1" spans="1:4">
      <c r="A2" s="174" t="s">
        <v>32</v>
      </c>
      <c r="B2" s="174"/>
      <c r="C2" s="174"/>
      <c r="D2" s="174"/>
    </row>
    <row r="3" ht="24.75" customHeight="1" spans="1:4">
      <c r="A3" s="175"/>
      <c r="B3" s="176"/>
      <c r="C3" s="177"/>
      <c r="D3" s="178" t="s">
        <v>33</v>
      </c>
    </row>
    <row r="4" ht="24.75" customHeight="1" spans="1:4">
      <c r="A4" s="179" t="s">
        <v>34</v>
      </c>
      <c r="B4" s="180"/>
      <c r="C4" s="180" t="s">
        <v>35</v>
      </c>
      <c r="D4" s="181"/>
    </row>
    <row r="5" ht="24.75" customHeight="1" spans="1:4">
      <c r="A5" s="179" t="s">
        <v>36</v>
      </c>
      <c r="B5" s="180" t="s">
        <v>37</v>
      </c>
      <c r="C5" s="180" t="s">
        <v>36</v>
      </c>
      <c r="D5" s="181" t="s">
        <v>37</v>
      </c>
    </row>
    <row r="6" s="170" customFormat="1" ht="24.75" customHeight="1" spans="1:5">
      <c r="A6" s="182" t="s">
        <v>38</v>
      </c>
      <c r="B6" s="183">
        <v>6128.13</v>
      </c>
      <c r="C6" s="184" t="s">
        <v>39</v>
      </c>
      <c r="D6" s="185"/>
      <c r="E6" s="186"/>
    </row>
    <row r="7" s="170" customFormat="1" ht="24.75" customHeight="1" spans="1:5">
      <c r="A7" s="182" t="s">
        <v>40</v>
      </c>
      <c r="B7" s="187">
        <v>0</v>
      </c>
      <c r="C7" s="184" t="s">
        <v>41</v>
      </c>
      <c r="D7" s="185">
        <v>0</v>
      </c>
      <c r="E7" s="186"/>
    </row>
    <row r="8" s="170" customFormat="1" ht="24.75" customHeight="1" spans="1:5">
      <c r="A8" s="188" t="s">
        <v>42</v>
      </c>
      <c r="B8" s="187">
        <v>0</v>
      </c>
      <c r="C8" s="184" t="s">
        <v>43</v>
      </c>
      <c r="D8" s="185">
        <v>0</v>
      </c>
      <c r="E8" s="186"/>
    </row>
    <row r="9" s="170" customFormat="1" ht="24.75" customHeight="1" spans="1:5">
      <c r="A9" s="182" t="s">
        <v>44</v>
      </c>
      <c r="B9" s="187">
        <v>0</v>
      </c>
      <c r="C9" s="184" t="s">
        <v>45</v>
      </c>
      <c r="D9" s="185">
        <v>0</v>
      </c>
      <c r="E9" s="186"/>
    </row>
    <row r="10" s="170" customFormat="1" ht="24.75" customHeight="1" spans="1:5">
      <c r="A10" s="182" t="s">
        <v>46</v>
      </c>
      <c r="B10" s="187">
        <v>0</v>
      </c>
      <c r="C10" s="184" t="s">
        <v>47</v>
      </c>
      <c r="D10" s="185">
        <v>0</v>
      </c>
      <c r="E10" s="186"/>
    </row>
    <row r="11" s="170" customFormat="1" ht="24.75" customHeight="1" spans="1:5">
      <c r="A11" s="188" t="s">
        <v>48</v>
      </c>
      <c r="B11" s="187">
        <v>0</v>
      </c>
      <c r="C11" s="184" t="s">
        <v>49</v>
      </c>
      <c r="D11" s="189">
        <v>0</v>
      </c>
      <c r="E11" s="186"/>
    </row>
    <row r="12" s="170" customFormat="1" ht="24.75" customHeight="1" spans="1:5">
      <c r="A12" s="188" t="s">
        <v>50</v>
      </c>
      <c r="B12" s="187">
        <v>0</v>
      </c>
      <c r="C12" s="184" t="s">
        <v>51</v>
      </c>
      <c r="D12" s="190">
        <v>0</v>
      </c>
      <c r="E12" s="186"/>
    </row>
    <row r="13" s="170" customFormat="1" ht="24.75" customHeight="1" spans="1:5">
      <c r="A13" s="182" t="s">
        <v>52</v>
      </c>
      <c r="B13" s="187">
        <v>0</v>
      </c>
      <c r="C13" s="184" t="s">
        <v>53</v>
      </c>
      <c r="D13" s="191"/>
      <c r="E13" s="186"/>
    </row>
    <row r="14" s="170" customFormat="1" ht="24.75" customHeight="1" spans="1:5">
      <c r="A14" s="182" t="s">
        <v>54</v>
      </c>
      <c r="B14" s="187">
        <v>0</v>
      </c>
      <c r="C14" s="184" t="s">
        <v>55</v>
      </c>
      <c r="D14" s="191">
        <v>0</v>
      </c>
      <c r="E14" s="186"/>
    </row>
    <row r="15" s="170" customFormat="1" ht="24.75" customHeight="1" spans="1:5">
      <c r="A15" s="188"/>
      <c r="B15" s="184"/>
      <c r="C15" s="184" t="s">
        <v>56</v>
      </c>
      <c r="D15" s="191"/>
      <c r="E15" s="186"/>
    </row>
    <row r="16" s="170" customFormat="1" ht="24.75" customHeight="1" spans="1:5">
      <c r="A16" s="188"/>
      <c r="B16" s="184"/>
      <c r="C16" s="184" t="s">
        <v>57</v>
      </c>
      <c r="D16" s="191">
        <v>0</v>
      </c>
      <c r="E16" s="186"/>
    </row>
    <row r="17" s="170" customFormat="1" ht="24.75" customHeight="1" spans="1:5">
      <c r="A17" s="182"/>
      <c r="B17" s="184"/>
      <c r="C17" s="184" t="s">
        <v>58</v>
      </c>
      <c r="D17" s="191">
        <v>0</v>
      </c>
      <c r="E17" s="186"/>
    </row>
    <row r="18" s="170" customFormat="1" ht="24.75" customHeight="1" spans="1:5">
      <c r="A18" s="182"/>
      <c r="B18" s="184"/>
      <c r="C18" s="184" t="s">
        <v>59</v>
      </c>
      <c r="D18" s="191">
        <v>6128.13</v>
      </c>
      <c r="E18" s="186"/>
    </row>
    <row r="19" s="170" customFormat="1" ht="24.75" customHeight="1" spans="1:5">
      <c r="A19" s="182"/>
      <c r="B19" s="184"/>
      <c r="C19" s="184" t="s">
        <v>60</v>
      </c>
      <c r="D19" s="191">
        <v>0</v>
      </c>
      <c r="E19" s="186"/>
    </row>
    <row r="20" s="170" customFormat="1" ht="24.75" customHeight="1" spans="1:5">
      <c r="A20" s="182"/>
      <c r="B20" s="184"/>
      <c r="C20" s="184" t="s">
        <v>61</v>
      </c>
      <c r="D20" s="191">
        <v>0</v>
      </c>
      <c r="E20" s="186"/>
    </row>
    <row r="21" s="170" customFormat="1" ht="24.75" customHeight="1" spans="1:5">
      <c r="A21" s="182"/>
      <c r="B21" s="184"/>
      <c r="C21" s="184" t="s">
        <v>62</v>
      </c>
      <c r="D21" s="191">
        <v>0</v>
      </c>
      <c r="E21" s="186"/>
    </row>
    <row r="22" s="170" customFormat="1" ht="24.75" customHeight="1" spans="1:5">
      <c r="A22" s="182"/>
      <c r="B22" s="184"/>
      <c r="C22" s="184" t="s">
        <v>63</v>
      </c>
      <c r="D22" s="191">
        <v>0</v>
      </c>
      <c r="E22" s="186"/>
    </row>
    <row r="23" s="170" customFormat="1" ht="24.75" customHeight="1" spans="1:5">
      <c r="A23" s="182"/>
      <c r="B23" s="184"/>
      <c r="C23" s="184" t="s">
        <v>64</v>
      </c>
      <c r="D23" s="191">
        <v>0</v>
      </c>
      <c r="E23" s="186"/>
    </row>
    <row r="24" s="170" customFormat="1" ht="24.75" customHeight="1" spans="1:5">
      <c r="A24" s="182"/>
      <c r="B24" s="184"/>
      <c r="C24" s="184" t="s">
        <v>65</v>
      </c>
      <c r="D24" s="191">
        <v>0</v>
      </c>
      <c r="E24" s="186"/>
    </row>
    <row r="25" s="170" customFormat="1" ht="24.75" customHeight="1" spans="1:5">
      <c r="A25" s="182"/>
      <c r="B25" s="184"/>
      <c r="C25" s="184" t="s">
        <v>66</v>
      </c>
      <c r="D25" s="191"/>
      <c r="E25" s="186"/>
    </row>
    <row r="26" s="170" customFormat="1" ht="24.75" customHeight="1" spans="1:5">
      <c r="A26" s="182"/>
      <c r="B26" s="184"/>
      <c r="C26" s="184" t="s">
        <v>67</v>
      </c>
      <c r="D26" s="191">
        <v>0</v>
      </c>
      <c r="E26" s="186"/>
    </row>
    <row r="27" s="170" customFormat="1" ht="24.75" customHeight="1" spans="1:5">
      <c r="A27" s="182"/>
      <c r="B27" s="184"/>
      <c r="C27" s="184" t="s">
        <v>68</v>
      </c>
      <c r="D27" s="191"/>
      <c r="E27" s="186"/>
    </row>
    <row r="28" s="170" customFormat="1" ht="24.75" customHeight="1" spans="1:5">
      <c r="A28" s="182"/>
      <c r="B28" s="184"/>
      <c r="C28" s="184" t="s">
        <v>69</v>
      </c>
      <c r="D28" s="191">
        <v>0</v>
      </c>
      <c r="E28" s="186"/>
    </row>
    <row r="29" s="170" customFormat="1" ht="24.75" customHeight="1" spans="1:5">
      <c r="A29" s="182"/>
      <c r="B29" s="184"/>
      <c r="C29" s="184" t="s">
        <v>70</v>
      </c>
      <c r="D29" s="191">
        <v>0</v>
      </c>
      <c r="E29" s="186"/>
    </row>
    <row r="30" s="170" customFormat="1" ht="24.75" customHeight="1" spans="1:5">
      <c r="A30" s="182"/>
      <c r="B30" s="184"/>
      <c r="C30" s="184" t="s">
        <v>71</v>
      </c>
      <c r="D30" s="191">
        <v>0</v>
      </c>
      <c r="E30" s="186"/>
    </row>
    <row r="31" s="170" customFormat="1" ht="24.75" customHeight="1" spans="1:5">
      <c r="A31" s="182"/>
      <c r="B31" s="184"/>
      <c r="C31" s="184" t="s">
        <v>72</v>
      </c>
      <c r="D31" s="191">
        <v>0</v>
      </c>
      <c r="E31" s="186"/>
    </row>
    <row r="32" s="170" customFormat="1" ht="24.75" customHeight="1" spans="1:5">
      <c r="A32" s="182"/>
      <c r="B32" s="184"/>
      <c r="C32" s="184" t="s">
        <v>73</v>
      </c>
      <c r="D32" s="191">
        <v>0</v>
      </c>
      <c r="E32" s="186"/>
    </row>
    <row r="33" s="170" customFormat="1" ht="24.75" customHeight="1" spans="1:5">
      <c r="A33" s="182"/>
      <c r="B33" s="184"/>
      <c r="C33" s="184" t="s">
        <v>74</v>
      </c>
      <c r="D33" s="191">
        <v>0</v>
      </c>
      <c r="E33" s="186"/>
    </row>
    <row r="34" s="170" customFormat="1" ht="24.75" customHeight="1" spans="1:5">
      <c r="A34" s="182"/>
      <c r="B34" s="184"/>
      <c r="C34" s="184" t="s">
        <v>75</v>
      </c>
      <c r="D34" s="191">
        <v>0</v>
      </c>
      <c r="E34" s="186"/>
    </row>
    <row r="35" ht="24.75" customHeight="1" spans="1:4">
      <c r="A35" s="192"/>
      <c r="B35" s="193"/>
      <c r="C35" s="193"/>
      <c r="D35" s="194"/>
    </row>
    <row r="36" ht="24.75" customHeight="1" spans="1:4">
      <c r="A36" s="192"/>
      <c r="B36" s="193"/>
      <c r="C36" s="193"/>
      <c r="D36" s="194"/>
    </row>
    <row r="37" s="170" customFormat="1" ht="24.75" customHeight="1" spans="1:5">
      <c r="A37" s="195" t="s">
        <v>76</v>
      </c>
      <c r="B37" s="187">
        <f>SUM(B6:B14)</f>
        <v>6128.13</v>
      </c>
      <c r="C37" s="196" t="s">
        <v>77</v>
      </c>
      <c r="D37" s="189">
        <f>SUM(D6:D34)</f>
        <v>6128.13</v>
      </c>
      <c r="E37" s="186"/>
    </row>
    <row r="38" ht="24.75" customHeight="1" spans="1:4">
      <c r="A38" s="197"/>
      <c r="B38" s="193"/>
      <c r="C38" s="198"/>
      <c r="D38" s="194"/>
    </row>
    <row r="39" ht="24.75" customHeight="1" spans="1:4">
      <c r="A39" s="197"/>
      <c r="B39" s="193"/>
      <c r="C39" s="198"/>
      <c r="D39" s="194"/>
    </row>
    <row r="40" s="170" customFormat="1" ht="24.75" customHeight="1" spans="1:5">
      <c r="A40" s="182" t="s">
        <v>78</v>
      </c>
      <c r="B40" s="199"/>
      <c r="C40" s="184" t="s">
        <v>79</v>
      </c>
      <c r="D40" s="189">
        <v>0</v>
      </c>
      <c r="E40" s="186"/>
    </row>
    <row r="41" s="170" customFormat="1" ht="24.75" customHeight="1" spans="1:5">
      <c r="A41" s="182" t="s">
        <v>80</v>
      </c>
      <c r="B41" s="200">
        <v>0</v>
      </c>
      <c r="C41" s="184"/>
      <c r="D41" s="201"/>
      <c r="E41" s="186"/>
    </row>
    <row r="42" ht="24.75" customHeight="1" spans="1:4">
      <c r="A42" s="172"/>
      <c r="B42" s="202"/>
      <c r="C42" s="203"/>
      <c r="D42" s="194"/>
    </row>
    <row r="43" ht="24.75" customHeight="1" spans="1:4">
      <c r="A43" s="204"/>
      <c r="B43" s="202"/>
      <c r="C43" s="203"/>
      <c r="D43" s="194"/>
    </row>
    <row r="44" s="170" customFormat="1" ht="24.75" customHeight="1" spans="1:5">
      <c r="A44" s="195" t="s">
        <v>81</v>
      </c>
      <c r="B44" s="205">
        <f>B41+B40+B37</f>
        <v>6128.13</v>
      </c>
      <c r="C44" s="206" t="s">
        <v>82</v>
      </c>
      <c r="D44" s="207">
        <f>D40+D37</f>
        <v>6128.13</v>
      </c>
      <c r="E44" s="186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workbookViewId="0">
      <selection activeCell="B11" sqref="B11"/>
    </sheetView>
  </sheetViews>
  <sheetFormatPr defaultColWidth="9" defaultRowHeight="12.75" customHeight="1" outlineLevelCol="2"/>
  <cols>
    <col min="1" max="1" width="44.8571428571429" style="80" customWidth="1"/>
    <col min="2" max="2" width="29.8571428571429" style="80" customWidth="1"/>
    <col min="3" max="3" width="31.2857142857143" style="80" customWidth="1"/>
  </cols>
  <sheetData>
    <row r="1" ht="24.75" customHeight="1" spans="1:1">
      <c r="A1" s="94" t="s">
        <v>31</v>
      </c>
    </row>
    <row r="2" ht="24.75" customHeight="1" spans="1:2">
      <c r="A2" s="82" t="s">
        <v>83</v>
      </c>
      <c r="B2" s="82"/>
    </row>
    <row r="3" ht="24.75" customHeight="1" spans="1:2">
      <c r="A3" s="164"/>
      <c r="B3" s="165"/>
    </row>
    <row r="4" ht="24" customHeight="1" spans="1:2">
      <c r="A4" s="166" t="s">
        <v>36</v>
      </c>
      <c r="B4" s="167" t="s">
        <v>37</v>
      </c>
    </row>
    <row r="5" s="79" customFormat="1" ht="24.75" customHeight="1" spans="1:3">
      <c r="A5" s="168" t="s">
        <v>38</v>
      </c>
      <c r="B5" s="169">
        <f>SUM(B6:B11)</f>
        <v>6128.13</v>
      </c>
      <c r="C5" s="90"/>
    </row>
    <row r="6" ht="24.75" customHeight="1" spans="1:2">
      <c r="A6" s="168" t="s">
        <v>84</v>
      </c>
      <c r="B6" s="169">
        <v>6128.13</v>
      </c>
    </row>
    <row r="7" ht="24.75" customHeight="1" spans="1:2">
      <c r="A7" s="168" t="s">
        <v>85</v>
      </c>
      <c r="B7" s="169"/>
    </row>
    <row r="8" ht="24.75" customHeight="1" spans="1:2">
      <c r="A8" s="168" t="s">
        <v>86</v>
      </c>
      <c r="B8" s="169"/>
    </row>
    <row r="9" ht="24.75" customHeight="1" spans="1:2">
      <c r="A9" s="168" t="s">
        <v>87</v>
      </c>
      <c r="B9" s="169"/>
    </row>
    <row r="10" ht="24.75" customHeight="1" spans="1:2">
      <c r="A10" s="168" t="s">
        <v>88</v>
      </c>
      <c r="B10" s="169"/>
    </row>
    <row r="11" ht="24.75" customHeight="1" spans="1:2">
      <c r="A11" s="168" t="s">
        <v>89</v>
      </c>
      <c r="B11" s="169"/>
    </row>
    <row r="12" ht="24.75" customHeight="1" spans="1:2">
      <c r="A12" s="168" t="s">
        <v>40</v>
      </c>
      <c r="B12" s="169">
        <v>0</v>
      </c>
    </row>
    <row r="13" ht="24.75" customHeight="1" spans="1:2">
      <c r="A13" s="168" t="s">
        <v>42</v>
      </c>
      <c r="B13" s="169">
        <v>0</v>
      </c>
    </row>
    <row r="14" ht="24.75" customHeight="1" spans="1:2">
      <c r="A14" s="168" t="s">
        <v>44</v>
      </c>
      <c r="B14" s="169">
        <v>0</v>
      </c>
    </row>
    <row r="15" ht="24.75" customHeight="1" spans="1:2">
      <c r="A15" s="168" t="s">
        <v>46</v>
      </c>
      <c r="B15" s="169">
        <v>0</v>
      </c>
    </row>
    <row r="16" ht="24.75" customHeight="1" spans="1:2">
      <c r="A16" s="168" t="s">
        <v>48</v>
      </c>
      <c r="B16" s="169">
        <v>0</v>
      </c>
    </row>
    <row r="17" ht="24.75" customHeight="1" spans="1:2">
      <c r="A17" s="168" t="s">
        <v>50</v>
      </c>
      <c r="B17" s="169">
        <v>0</v>
      </c>
    </row>
    <row r="18" ht="24.75" customHeight="1" spans="1:2">
      <c r="A18" s="168" t="s">
        <v>52</v>
      </c>
      <c r="B18" s="169">
        <v>0</v>
      </c>
    </row>
    <row r="19" ht="24.75" customHeight="1" spans="1:2">
      <c r="A19" s="168" t="s">
        <v>54</v>
      </c>
      <c r="B19" s="169">
        <v>0</v>
      </c>
    </row>
    <row r="20" ht="24.75" customHeight="1" spans="1:2">
      <c r="A20" s="168" t="s">
        <v>90</v>
      </c>
      <c r="B20" s="169">
        <f>SUM(B5,B12:B19)</f>
        <v>6128.13</v>
      </c>
    </row>
    <row r="21" ht="24.75" customHeight="1" spans="1:2">
      <c r="A21" s="168" t="s">
        <v>91</v>
      </c>
      <c r="B21" s="169">
        <v>0</v>
      </c>
    </row>
    <row r="22" ht="24.75" customHeight="1" spans="1:2">
      <c r="A22" s="168" t="s">
        <v>91</v>
      </c>
      <c r="B22" s="169">
        <v>0</v>
      </c>
    </row>
    <row r="23" ht="24.75" customHeight="1" spans="1:2">
      <c r="A23" s="168" t="s">
        <v>91</v>
      </c>
      <c r="B23" s="169">
        <v>0</v>
      </c>
    </row>
    <row r="24" ht="24.75" customHeight="1" spans="1:2">
      <c r="A24" s="168" t="s">
        <v>91</v>
      </c>
      <c r="B24" s="169">
        <v>0</v>
      </c>
    </row>
    <row r="25" ht="24.75" customHeight="1" spans="1:2">
      <c r="A25" s="168" t="s">
        <v>91</v>
      </c>
      <c r="B25" s="169">
        <v>0</v>
      </c>
    </row>
    <row r="26" ht="24.75" customHeight="1" spans="1:2">
      <c r="A26" s="168" t="s">
        <v>78</v>
      </c>
      <c r="B26" s="169">
        <f>SUM(B27,B31,B32)</f>
        <v>0</v>
      </c>
    </row>
    <row r="27" ht="24.75" customHeight="1" spans="1:2">
      <c r="A27" s="168" t="s">
        <v>92</v>
      </c>
      <c r="B27" s="169">
        <f>SUM(B28:B30)</f>
        <v>0</v>
      </c>
    </row>
    <row r="28" ht="24.75" customHeight="1" spans="1:2">
      <c r="A28" s="168" t="s">
        <v>93</v>
      </c>
      <c r="B28" s="169"/>
    </row>
    <row r="29" ht="24.75" customHeight="1" spans="1:2">
      <c r="A29" s="168" t="s">
        <v>94</v>
      </c>
      <c r="B29" s="169">
        <v>0</v>
      </c>
    </row>
    <row r="30" ht="24.75" customHeight="1" spans="1:2">
      <c r="A30" s="168" t="s">
        <v>95</v>
      </c>
      <c r="B30" s="169">
        <v>0</v>
      </c>
    </row>
    <row r="31" ht="24.75" customHeight="1" spans="1:2">
      <c r="A31" s="168" t="s">
        <v>96</v>
      </c>
      <c r="B31" s="169">
        <v>0</v>
      </c>
    </row>
    <row r="32" ht="24.75" customHeight="1" spans="1:2">
      <c r="A32" s="168" t="s">
        <v>97</v>
      </c>
      <c r="B32" s="169">
        <v>0</v>
      </c>
    </row>
    <row r="33" ht="24.75" customHeight="1" spans="1:2">
      <c r="A33" s="168" t="s">
        <v>80</v>
      </c>
      <c r="B33" s="169">
        <f>SUM(B34,B38)</f>
        <v>0</v>
      </c>
    </row>
    <row r="34" ht="24.75" customHeight="1" spans="1:2">
      <c r="A34" s="168" t="s">
        <v>98</v>
      </c>
      <c r="B34" s="169">
        <f>SUM(B35:B37)</f>
        <v>0</v>
      </c>
    </row>
    <row r="35" ht="24.75" customHeight="1" spans="1:2">
      <c r="A35" s="168" t="s">
        <v>99</v>
      </c>
      <c r="B35" s="169">
        <v>0</v>
      </c>
    </row>
    <row r="36" ht="24.75" customHeight="1" spans="1:2">
      <c r="A36" s="168" t="s">
        <v>100</v>
      </c>
      <c r="B36" s="169">
        <v>0</v>
      </c>
    </row>
    <row r="37" ht="24.75" customHeight="1" spans="1:2">
      <c r="A37" s="168" t="s">
        <v>101</v>
      </c>
      <c r="B37" s="169">
        <v>0</v>
      </c>
    </row>
    <row r="38" ht="24.75" customHeight="1" spans="1:2">
      <c r="A38" s="168" t="s">
        <v>102</v>
      </c>
      <c r="B38" s="169">
        <v>0</v>
      </c>
    </row>
    <row r="39" ht="24.75" customHeight="1" spans="1:2">
      <c r="A39" s="168" t="s">
        <v>103</v>
      </c>
      <c r="B39" s="169">
        <f>SUM(B20,B26,B33)</f>
        <v>6128.13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D7" sqref="D7"/>
    </sheetView>
  </sheetViews>
  <sheetFormatPr defaultColWidth="9" defaultRowHeight="12.75" customHeight="1" outlineLevelCol="6"/>
  <cols>
    <col min="1" max="1" width="34.1428571428571" style="80" customWidth="1"/>
    <col min="2" max="4" width="17.2857142857143" style="80" customWidth="1"/>
    <col min="5" max="5" width="15.1428571428571" style="80" customWidth="1"/>
    <col min="6" max="7" width="6.85714285714286" style="80" customWidth="1"/>
  </cols>
  <sheetData>
    <row r="1" ht="24.75" customHeight="1" spans="1:1">
      <c r="A1" s="94" t="s">
        <v>31</v>
      </c>
    </row>
    <row r="2" ht="24.75" customHeight="1" spans="1:5">
      <c r="A2" s="154" t="s">
        <v>104</v>
      </c>
      <c r="B2" s="154"/>
      <c r="C2" s="154"/>
      <c r="D2" s="154"/>
      <c r="E2" s="154"/>
    </row>
    <row r="3" ht="24.75" customHeight="1" spans="1:5">
      <c r="A3" s="144"/>
      <c r="B3" s="144"/>
      <c r="E3" s="83" t="s">
        <v>33</v>
      </c>
    </row>
    <row r="4" ht="24.75" customHeight="1" spans="1:5">
      <c r="A4" s="96" t="s">
        <v>105</v>
      </c>
      <c r="B4" s="96" t="s">
        <v>106</v>
      </c>
      <c r="C4" s="97" t="s">
        <v>107</v>
      </c>
      <c r="D4" s="98" t="s">
        <v>108</v>
      </c>
      <c r="E4" s="155" t="s">
        <v>109</v>
      </c>
    </row>
    <row r="5" ht="24.75" customHeight="1" spans="1:5">
      <c r="A5" s="96" t="s">
        <v>110</v>
      </c>
      <c r="B5" s="96">
        <v>1</v>
      </c>
      <c r="C5" s="97">
        <v>2</v>
      </c>
      <c r="D5" s="98">
        <v>3</v>
      </c>
      <c r="E5" s="156">
        <v>4</v>
      </c>
    </row>
    <row r="6" s="79" customFormat="1" ht="29.25" customHeight="1" spans="1:7">
      <c r="A6" s="157" t="s">
        <v>111</v>
      </c>
      <c r="B6" s="126">
        <f>SUM(C6:E6)</f>
        <v>6128.13</v>
      </c>
      <c r="C6" s="158">
        <v>1037.53</v>
      </c>
      <c r="D6" s="159">
        <v>5090.6</v>
      </c>
      <c r="E6" s="160"/>
      <c r="F6" s="90"/>
      <c r="G6" s="90"/>
    </row>
    <row r="7" ht="29.25" customHeight="1" spans="1:5">
      <c r="A7" s="157"/>
      <c r="B7" s="126">
        <f t="shared" ref="B7:B29" si="0">SUM(C7:E7)</f>
        <v>0</v>
      </c>
      <c r="C7" s="158"/>
      <c r="D7" s="159"/>
      <c r="E7" s="160"/>
    </row>
    <row r="8" ht="29.25" customHeight="1" spans="1:5">
      <c r="A8" s="157"/>
      <c r="B8" s="126">
        <f t="shared" si="0"/>
        <v>0</v>
      </c>
      <c r="C8" s="158"/>
      <c r="D8" s="159"/>
      <c r="E8" s="160"/>
    </row>
    <row r="9" ht="29.25" customHeight="1" spans="1:5">
      <c r="A9" s="161"/>
      <c r="B9" s="126">
        <f t="shared" si="0"/>
        <v>0</v>
      </c>
      <c r="C9" s="129"/>
      <c r="D9" s="162"/>
      <c r="E9" s="163"/>
    </row>
    <row r="10" ht="29.25" customHeight="1" spans="1:5">
      <c r="A10" s="161"/>
      <c r="B10" s="126">
        <f t="shared" si="0"/>
        <v>0</v>
      </c>
      <c r="C10" s="129"/>
      <c r="D10" s="162"/>
      <c r="E10" s="163"/>
    </row>
    <row r="11" ht="29.25" customHeight="1" spans="1:5">
      <c r="A11" s="161"/>
      <c r="B11" s="126">
        <f t="shared" si="0"/>
        <v>0</v>
      </c>
      <c r="C11" s="129"/>
      <c r="D11" s="162"/>
      <c r="E11" s="163"/>
    </row>
    <row r="12" ht="29.25" customHeight="1" spans="1:5">
      <c r="A12" s="161"/>
      <c r="B12" s="126">
        <f t="shared" si="0"/>
        <v>0</v>
      </c>
      <c r="C12" s="129"/>
      <c r="D12" s="162"/>
      <c r="E12" s="163"/>
    </row>
    <row r="13" ht="29.25" customHeight="1" spans="1:5">
      <c r="A13" s="161"/>
      <c r="B13" s="126">
        <f t="shared" si="0"/>
        <v>0</v>
      </c>
      <c r="C13" s="129"/>
      <c r="D13" s="162"/>
      <c r="E13" s="163"/>
    </row>
    <row r="14" ht="29.25" customHeight="1" spans="1:5">
      <c r="A14" s="157"/>
      <c r="B14" s="126">
        <f t="shared" si="0"/>
        <v>0</v>
      </c>
      <c r="C14" s="158"/>
      <c r="D14" s="159"/>
      <c r="E14" s="160"/>
    </row>
    <row r="15" ht="29.25" customHeight="1" spans="1:5">
      <c r="A15" s="161"/>
      <c r="B15" s="126">
        <f t="shared" si="0"/>
        <v>0</v>
      </c>
      <c r="C15" s="129"/>
      <c r="D15" s="162"/>
      <c r="E15" s="163"/>
    </row>
    <row r="16" ht="29.25" customHeight="1" spans="1:5">
      <c r="A16" s="157"/>
      <c r="B16" s="126">
        <f t="shared" si="0"/>
        <v>0</v>
      </c>
      <c r="C16" s="158"/>
      <c r="D16" s="159"/>
      <c r="E16" s="160"/>
    </row>
    <row r="17" ht="29.25" customHeight="1" spans="1:5">
      <c r="A17" s="157"/>
      <c r="B17" s="126">
        <f t="shared" si="0"/>
        <v>0</v>
      </c>
      <c r="C17" s="158"/>
      <c r="D17" s="159"/>
      <c r="E17" s="160"/>
    </row>
    <row r="18" ht="29.25" customHeight="1" spans="1:5">
      <c r="A18" s="161"/>
      <c r="B18" s="126">
        <f t="shared" si="0"/>
        <v>0</v>
      </c>
      <c r="C18" s="129"/>
      <c r="D18" s="162"/>
      <c r="E18" s="163"/>
    </row>
    <row r="19" ht="29.25" customHeight="1" spans="1:5">
      <c r="A19" s="161"/>
      <c r="B19" s="126">
        <f t="shared" si="0"/>
        <v>0</v>
      </c>
      <c r="C19" s="129"/>
      <c r="D19" s="162"/>
      <c r="E19" s="163"/>
    </row>
    <row r="20" ht="29.25" customHeight="1" spans="1:5">
      <c r="A20" s="161"/>
      <c r="B20" s="126">
        <f t="shared" si="0"/>
        <v>0</v>
      </c>
      <c r="C20" s="129"/>
      <c r="D20" s="162"/>
      <c r="E20" s="163"/>
    </row>
    <row r="21" ht="29.25" customHeight="1" spans="1:5">
      <c r="A21" s="161"/>
      <c r="B21" s="126">
        <f t="shared" si="0"/>
        <v>0</v>
      </c>
      <c r="C21" s="129"/>
      <c r="D21" s="162"/>
      <c r="E21" s="163"/>
    </row>
    <row r="22" ht="29.25" customHeight="1" spans="1:5">
      <c r="A22" s="157"/>
      <c r="B22" s="126">
        <f t="shared" si="0"/>
        <v>0</v>
      </c>
      <c r="C22" s="158"/>
      <c r="D22" s="159"/>
      <c r="E22" s="160"/>
    </row>
    <row r="23" ht="29.25" customHeight="1" spans="1:5">
      <c r="A23" s="157"/>
      <c r="B23" s="126">
        <f t="shared" si="0"/>
        <v>0</v>
      </c>
      <c r="C23" s="158"/>
      <c r="D23" s="159"/>
      <c r="E23" s="160"/>
    </row>
    <row r="24" ht="29.25" customHeight="1" spans="1:5">
      <c r="A24" s="161"/>
      <c r="B24" s="126">
        <f t="shared" si="0"/>
        <v>0</v>
      </c>
      <c r="C24" s="129"/>
      <c r="D24" s="162"/>
      <c r="E24" s="163"/>
    </row>
    <row r="25" ht="29.25" customHeight="1" spans="1:5">
      <c r="A25" s="161"/>
      <c r="B25" s="126">
        <f t="shared" si="0"/>
        <v>0</v>
      </c>
      <c r="C25" s="129"/>
      <c r="D25" s="162"/>
      <c r="E25" s="163"/>
    </row>
    <row r="26" ht="29.25" customHeight="1" spans="1:5">
      <c r="A26" s="161"/>
      <c r="B26" s="126">
        <f t="shared" si="0"/>
        <v>0</v>
      </c>
      <c r="C26" s="129"/>
      <c r="D26" s="162"/>
      <c r="E26" s="163"/>
    </row>
    <row r="27" ht="29.25" customHeight="1" spans="1:5">
      <c r="A27" s="157"/>
      <c r="B27" s="126">
        <f t="shared" si="0"/>
        <v>0</v>
      </c>
      <c r="C27" s="158"/>
      <c r="D27" s="159"/>
      <c r="E27" s="160"/>
    </row>
    <row r="28" ht="29.25" customHeight="1" spans="1:5">
      <c r="A28" s="157"/>
      <c r="B28" s="126">
        <f t="shared" si="0"/>
        <v>0</v>
      </c>
      <c r="C28" s="158"/>
      <c r="D28" s="159"/>
      <c r="E28" s="160"/>
    </row>
    <row r="29" ht="29.25" customHeight="1" spans="1:5">
      <c r="A29" s="161"/>
      <c r="B29" s="126">
        <f t="shared" si="0"/>
        <v>0</v>
      </c>
      <c r="C29" s="129"/>
      <c r="D29" s="162"/>
      <c r="E29" s="163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topLeftCell="A5" workbookViewId="0">
      <selection activeCell="D14" sqref="D14"/>
    </sheetView>
  </sheetViews>
  <sheetFormatPr defaultColWidth="9" defaultRowHeight="12.75" customHeight="1"/>
  <cols>
    <col min="1" max="1" width="33.1428571428571" style="80" customWidth="1"/>
    <col min="2" max="2" width="24.5714285714286" style="80" customWidth="1"/>
    <col min="3" max="3" width="29" style="80" customWidth="1"/>
    <col min="4" max="4" width="22.5714285714286" style="80" customWidth="1"/>
    <col min="5" max="98" width="9" style="80" customWidth="1"/>
  </cols>
  <sheetData>
    <row r="1" ht="25.5" customHeight="1" spans="1:97">
      <c r="A1" s="94" t="s">
        <v>31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</row>
    <row r="2" ht="25.5" customHeight="1" spans="1:97">
      <c r="A2" s="138" t="s">
        <v>112</v>
      </c>
      <c r="B2" s="138"/>
      <c r="C2" s="138"/>
      <c r="D2" s="138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</row>
    <row r="3" ht="16.5" customHeight="1" spans="2:97">
      <c r="B3" s="140"/>
      <c r="C3" s="141"/>
      <c r="D3" s="83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</row>
    <row r="4" ht="16.5" customHeight="1" spans="1:97">
      <c r="A4" s="96" t="s">
        <v>113</v>
      </c>
      <c r="B4" s="98"/>
      <c r="C4" s="143" t="s">
        <v>114</v>
      </c>
      <c r="D4" s="14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</row>
    <row r="5" ht="16.5" customHeight="1" spans="1:97">
      <c r="A5" s="96" t="s">
        <v>36</v>
      </c>
      <c r="B5" s="97" t="s">
        <v>37</v>
      </c>
      <c r="C5" s="123" t="s">
        <v>36</v>
      </c>
      <c r="D5" s="144" t="s">
        <v>111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</row>
    <row r="6" s="79" customFormat="1" ht="16.5" customHeight="1" spans="1:98">
      <c r="A6" s="145" t="s">
        <v>115</v>
      </c>
      <c r="B6" s="146">
        <f>SUM(B7:B9)</f>
        <v>6128.13</v>
      </c>
      <c r="C6" s="147" t="s">
        <v>116</v>
      </c>
      <c r="D6" s="148">
        <f>SUM(D7:D34)</f>
        <v>6128.13</v>
      </c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90"/>
    </row>
    <row r="7" s="79" customFormat="1" ht="16.5" customHeight="1" spans="1:98">
      <c r="A7" s="145" t="s">
        <v>117</v>
      </c>
      <c r="B7" s="146">
        <v>6128.13</v>
      </c>
      <c r="C7" s="147" t="s">
        <v>118</v>
      </c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90"/>
    </row>
    <row r="8" s="79" customFormat="1" ht="16.5" customHeight="1" spans="1:98">
      <c r="A8" s="145" t="s">
        <v>119</v>
      </c>
      <c r="B8" s="146">
        <v>0</v>
      </c>
      <c r="C8" s="147" t="s">
        <v>120</v>
      </c>
      <c r="D8" s="148">
        <v>0</v>
      </c>
      <c r="E8" s="149">
        <v>0</v>
      </c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90"/>
    </row>
    <row r="9" s="79" customFormat="1" ht="16.5" customHeight="1" spans="1:98">
      <c r="A9" s="145" t="s">
        <v>121</v>
      </c>
      <c r="B9" s="146"/>
      <c r="C9" s="147" t="s">
        <v>122</v>
      </c>
      <c r="D9" s="148">
        <v>0</v>
      </c>
      <c r="E9" s="149">
        <v>0</v>
      </c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  <c r="CM9" s="149"/>
      <c r="CN9" s="149"/>
      <c r="CO9" s="149"/>
      <c r="CP9" s="149"/>
      <c r="CQ9" s="149"/>
      <c r="CR9" s="149"/>
      <c r="CS9" s="149"/>
      <c r="CT9" s="90"/>
    </row>
    <row r="10" s="79" customFormat="1" ht="16.5" customHeight="1" spans="1:98">
      <c r="A10" s="145"/>
      <c r="B10" s="150"/>
      <c r="C10" s="147" t="s">
        <v>123</v>
      </c>
      <c r="D10" s="148">
        <v>0</v>
      </c>
      <c r="E10" s="149">
        <v>0</v>
      </c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149"/>
      <c r="CO10" s="149"/>
      <c r="CP10" s="149"/>
      <c r="CQ10" s="149"/>
      <c r="CR10" s="149"/>
      <c r="CS10" s="149"/>
      <c r="CT10" s="90"/>
    </row>
    <row r="11" s="79" customFormat="1" ht="16.5" customHeight="1" spans="1:98">
      <c r="A11" s="145"/>
      <c r="B11" s="150"/>
      <c r="C11" s="147" t="s">
        <v>124</v>
      </c>
      <c r="D11" s="148">
        <v>0</v>
      </c>
      <c r="E11" s="149">
        <v>0</v>
      </c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  <c r="CL11" s="149"/>
      <c r="CM11" s="149"/>
      <c r="CN11" s="149"/>
      <c r="CO11" s="149"/>
      <c r="CP11" s="149"/>
      <c r="CQ11" s="149"/>
      <c r="CR11" s="149"/>
      <c r="CS11" s="149"/>
      <c r="CT11" s="90"/>
    </row>
    <row r="12" s="79" customFormat="1" ht="16.5" customHeight="1" spans="1:98">
      <c r="A12" s="145"/>
      <c r="B12" s="150"/>
      <c r="C12" s="147" t="s">
        <v>125</v>
      </c>
      <c r="D12" s="148">
        <v>0</v>
      </c>
      <c r="E12" s="149">
        <v>0</v>
      </c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90"/>
    </row>
    <row r="13" s="79" customFormat="1" ht="16.5" customHeight="1" spans="1:98">
      <c r="A13" s="151"/>
      <c r="B13" s="146"/>
      <c r="C13" s="147" t="s">
        <v>126</v>
      </c>
      <c r="D13" s="148">
        <v>0</v>
      </c>
      <c r="E13" s="149">
        <v>0</v>
      </c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  <c r="CG13" s="149"/>
      <c r="CH13" s="149"/>
      <c r="CI13" s="149"/>
      <c r="CJ13" s="149"/>
      <c r="CK13" s="149"/>
      <c r="CL13" s="149"/>
      <c r="CM13" s="149"/>
      <c r="CN13" s="149"/>
      <c r="CO13" s="149"/>
      <c r="CP13" s="149"/>
      <c r="CQ13" s="149"/>
      <c r="CR13" s="149"/>
      <c r="CS13" s="149"/>
      <c r="CT13" s="90"/>
    </row>
    <row r="14" s="79" customFormat="1" ht="16.5" customHeight="1" spans="1:98">
      <c r="A14" s="151"/>
      <c r="B14" s="152"/>
      <c r="C14" s="147" t="s">
        <v>127</v>
      </c>
      <c r="D14" s="148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  <c r="CQ14" s="149"/>
      <c r="CR14" s="149"/>
      <c r="CS14" s="149"/>
      <c r="CT14" s="90"/>
    </row>
    <row r="15" s="79" customFormat="1" ht="16.5" customHeight="1" spans="1:98">
      <c r="A15" s="151"/>
      <c r="B15" s="146"/>
      <c r="C15" s="147" t="s">
        <v>128</v>
      </c>
      <c r="D15" s="148">
        <v>0</v>
      </c>
      <c r="E15" s="149">
        <v>0</v>
      </c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149"/>
      <c r="CI15" s="149"/>
      <c r="CJ15" s="149"/>
      <c r="CK15" s="149"/>
      <c r="CL15" s="149"/>
      <c r="CM15" s="149"/>
      <c r="CN15" s="149"/>
      <c r="CO15" s="149"/>
      <c r="CP15" s="149"/>
      <c r="CQ15" s="149"/>
      <c r="CR15" s="149"/>
      <c r="CS15" s="149"/>
      <c r="CT15" s="90"/>
    </row>
    <row r="16" s="79" customFormat="1" ht="16.5" customHeight="1" spans="1:98">
      <c r="A16" s="151"/>
      <c r="B16" s="146"/>
      <c r="C16" s="147" t="s">
        <v>129</v>
      </c>
      <c r="D16" s="148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49"/>
      <c r="CL16" s="149"/>
      <c r="CM16" s="149"/>
      <c r="CN16" s="149"/>
      <c r="CO16" s="149"/>
      <c r="CP16" s="149"/>
      <c r="CQ16" s="149"/>
      <c r="CR16" s="149"/>
      <c r="CS16" s="149"/>
      <c r="CT16" s="90"/>
    </row>
    <row r="17" s="79" customFormat="1" ht="16.5" customHeight="1" spans="1:98">
      <c r="A17" s="151"/>
      <c r="B17" s="146"/>
      <c r="C17" s="147" t="s">
        <v>130</v>
      </c>
      <c r="D17" s="148">
        <v>0</v>
      </c>
      <c r="E17" s="149">
        <v>0</v>
      </c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90"/>
    </row>
    <row r="18" s="79" customFormat="1" ht="16.5" customHeight="1" spans="1:98">
      <c r="A18" s="151"/>
      <c r="B18" s="146"/>
      <c r="C18" s="147" t="s">
        <v>131</v>
      </c>
      <c r="D18" s="148">
        <v>0</v>
      </c>
      <c r="E18" s="149">
        <v>0</v>
      </c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  <c r="CH18" s="149"/>
      <c r="CI18" s="149"/>
      <c r="CJ18" s="149"/>
      <c r="CK18" s="149"/>
      <c r="CL18" s="149"/>
      <c r="CM18" s="149"/>
      <c r="CN18" s="149"/>
      <c r="CO18" s="149"/>
      <c r="CP18" s="149"/>
      <c r="CQ18" s="149"/>
      <c r="CR18" s="149"/>
      <c r="CS18" s="149"/>
      <c r="CT18" s="90"/>
    </row>
    <row r="19" s="79" customFormat="1" ht="16.5" customHeight="1" spans="1:98">
      <c r="A19" s="151"/>
      <c r="B19" s="146"/>
      <c r="C19" s="147" t="s">
        <v>132</v>
      </c>
      <c r="D19" s="148">
        <v>6128.13</v>
      </c>
      <c r="E19" s="149">
        <v>0</v>
      </c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/>
      <c r="CF19" s="149"/>
      <c r="CG19" s="149"/>
      <c r="CH19" s="149"/>
      <c r="CI19" s="149"/>
      <c r="CJ19" s="149"/>
      <c r="CK19" s="149"/>
      <c r="CL19" s="149"/>
      <c r="CM19" s="149"/>
      <c r="CN19" s="149"/>
      <c r="CO19" s="149"/>
      <c r="CP19" s="149"/>
      <c r="CQ19" s="149"/>
      <c r="CR19" s="149"/>
      <c r="CS19" s="149"/>
      <c r="CT19" s="90"/>
    </row>
    <row r="20" s="79" customFormat="1" ht="16.5" customHeight="1" spans="1:98">
      <c r="A20" s="151"/>
      <c r="B20" s="146"/>
      <c r="C20" s="147" t="s">
        <v>133</v>
      </c>
      <c r="D20" s="148">
        <v>0</v>
      </c>
      <c r="E20" s="149">
        <v>0</v>
      </c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  <c r="CQ20" s="149"/>
      <c r="CR20" s="149"/>
      <c r="CS20" s="149"/>
      <c r="CT20" s="90"/>
    </row>
    <row r="21" s="79" customFormat="1" ht="16.5" customHeight="1" spans="1:98">
      <c r="A21" s="151"/>
      <c r="B21" s="146"/>
      <c r="C21" s="147" t="s">
        <v>134</v>
      </c>
      <c r="D21" s="148">
        <v>0</v>
      </c>
      <c r="E21" s="149">
        <v>0</v>
      </c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49"/>
      <c r="CI21" s="149"/>
      <c r="CJ21" s="149"/>
      <c r="CK21" s="149"/>
      <c r="CL21" s="149"/>
      <c r="CM21" s="149"/>
      <c r="CN21" s="149"/>
      <c r="CO21" s="149"/>
      <c r="CP21" s="149"/>
      <c r="CQ21" s="149"/>
      <c r="CR21" s="149"/>
      <c r="CS21" s="149"/>
      <c r="CT21" s="90"/>
    </row>
    <row r="22" s="79" customFormat="1" ht="16.5" customHeight="1" spans="1:98">
      <c r="A22" s="151"/>
      <c r="B22" s="146"/>
      <c r="C22" s="147" t="s">
        <v>135</v>
      </c>
      <c r="D22" s="148">
        <v>0</v>
      </c>
      <c r="E22" s="149">
        <v>0</v>
      </c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49"/>
      <c r="CI22" s="149"/>
      <c r="CJ22" s="149"/>
      <c r="CK22" s="149"/>
      <c r="CL22" s="149"/>
      <c r="CM22" s="149"/>
      <c r="CN22" s="149"/>
      <c r="CO22" s="149"/>
      <c r="CP22" s="149"/>
      <c r="CQ22" s="149"/>
      <c r="CR22" s="149"/>
      <c r="CS22" s="149"/>
      <c r="CT22" s="90"/>
    </row>
    <row r="23" s="79" customFormat="1" ht="16.5" customHeight="1" spans="1:98">
      <c r="A23" s="151"/>
      <c r="B23" s="146"/>
      <c r="C23" s="147" t="s">
        <v>136</v>
      </c>
      <c r="D23" s="148">
        <v>0</v>
      </c>
      <c r="E23" s="149">
        <v>0</v>
      </c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49"/>
      <c r="CI23" s="149"/>
      <c r="CJ23" s="149"/>
      <c r="CK23" s="149"/>
      <c r="CL23" s="149"/>
      <c r="CM23" s="149"/>
      <c r="CN23" s="149"/>
      <c r="CO23" s="149"/>
      <c r="CP23" s="149"/>
      <c r="CQ23" s="149"/>
      <c r="CR23" s="149"/>
      <c r="CS23" s="149"/>
      <c r="CT23" s="90"/>
    </row>
    <row r="24" s="79" customFormat="1" ht="16.5" customHeight="1" spans="1:98">
      <c r="A24" s="151"/>
      <c r="B24" s="146"/>
      <c r="C24" s="147" t="s">
        <v>137</v>
      </c>
      <c r="D24" s="148">
        <v>0</v>
      </c>
      <c r="E24" s="149">
        <v>0</v>
      </c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49"/>
      <c r="CS24" s="149"/>
      <c r="CT24" s="90"/>
    </row>
    <row r="25" s="79" customFormat="1" ht="16.5" customHeight="1" spans="1:98">
      <c r="A25" s="151"/>
      <c r="B25" s="146"/>
      <c r="C25" s="147" t="s">
        <v>138</v>
      </c>
      <c r="D25" s="148">
        <v>0</v>
      </c>
      <c r="E25" s="149">
        <v>0</v>
      </c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90"/>
    </row>
    <row r="26" s="79" customFormat="1" ht="16.5" customHeight="1" spans="1:98">
      <c r="A26" s="151"/>
      <c r="B26" s="146"/>
      <c r="C26" s="147" t="s">
        <v>139</v>
      </c>
      <c r="D26" s="148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90"/>
    </row>
    <row r="27" s="79" customFormat="1" ht="16.5" customHeight="1" spans="1:98">
      <c r="A27" s="151"/>
      <c r="B27" s="146"/>
      <c r="C27" s="147" t="s">
        <v>140</v>
      </c>
      <c r="D27" s="148">
        <v>0</v>
      </c>
      <c r="E27" s="149">
        <v>0</v>
      </c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  <c r="CM27" s="149"/>
      <c r="CN27" s="149"/>
      <c r="CO27" s="149"/>
      <c r="CP27" s="149"/>
      <c r="CQ27" s="149"/>
      <c r="CR27" s="149"/>
      <c r="CS27" s="149"/>
      <c r="CT27" s="90"/>
    </row>
    <row r="28" s="79" customFormat="1" ht="16.5" customHeight="1" spans="1:98">
      <c r="A28" s="151"/>
      <c r="B28" s="146"/>
      <c r="C28" s="147" t="s">
        <v>141</v>
      </c>
      <c r="D28" s="148">
        <v>0</v>
      </c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90"/>
    </row>
    <row r="29" s="79" customFormat="1" ht="16.5" customHeight="1" spans="1:98">
      <c r="A29" s="151"/>
      <c r="B29" s="146"/>
      <c r="C29" s="153" t="s">
        <v>142</v>
      </c>
      <c r="D29" s="148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49"/>
      <c r="CI29" s="149"/>
      <c r="CJ29" s="149"/>
      <c r="CK29" s="149"/>
      <c r="CL29" s="149"/>
      <c r="CM29" s="149"/>
      <c r="CN29" s="149"/>
      <c r="CO29" s="149"/>
      <c r="CP29" s="149"/>
      <c r="CQ29" s="149"/>
      <c r="CR29" s="149"/>
      <c r="CS29" s="149"/>
      <c r="CT29" s="90"/>
    </row>
    <row r="30" s="79" customFormat="1" ht="16.5" customHeight="1" spans="1:98">
      <c r="A30" s="151"/>
      <c r="B30" s="146"/>
      <c r="C30" s="147" t="s">
        <v>143</v>
      </c>
      <c r="D30" s="148">
        <v>0</v>
      </c>
      <c r="E30" s="149">
        <v>0</v>
      </c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  <c r="CM30" s="149"/>
      <c r="CN30" s="149"/>
      <c r="CO30" s="149"/>
      <c r="CP30" s="149"/>
      <c r="CQ30" s="149"/>
      <c r="CR30" s="149"/>
      <c r="CS30" s="149"/>
      <c r="CT30" s="90"/>
    </row>
    <row r="31" s="79" customFormat="1" ht="16.5" customHeight="1" spans="1:98">
      <c r="A31" s="151"/>
      <c r="B31" s="146"/>
      <c r="C31" s="147" t="s">
        <v>144</v>
      </c>
      <c r="D31" s="148">
        <v>0</v>
      </c>
      <c r="E31" s="149">
        <v>0</v>
      </c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90"/>
    </row>
    <row r="32" s="79" customFormat="1" ht="16.5" customHeight="1" spans="1:98">
      <c r="A32" s="151"/>
      <c r="B32" s="146"/>
      <c r="C32" s="147" t="s">
        <v>145</v>
      </c>
      <c r="D32" s="148">
        <v>0</v>
      </c>
      <c r="E32" s="149">
        <v>0</v>
      </c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49"/>
      <c r="CS32" s="149"/>
      <c r="CT32" s="90"/>
    </row>
    <row r="33" s="79" customFormat="1" ht="16.5" customHeight="1" spans="1:98">
      <c r="A33" s="151"/>
      <c r="B33" s="146"/>
      <c r="C33" s="147" t="s">
        <v>146</v>
      </c>
      <c r="D33" s="148">
        <v>0</v>
      </c>
      <c r="E33" s="149">
        <v>0</v>
      </c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  <c r="CP33" s="149"/>
      <c r="CQ33" s="149"/>
      <c r="CR33" s="149"/>
      <c r="CS33" s="149"/>
      <c r="CT33" s="90"/>
    </row>
    <row r="34" s="79" customFormat="1" ht="16.5" customHeight="1" spans="1:98">
      <c r="A34" s="151"/>
      <c r="B34" s="146"/>
      <c r="C34" s="147" t="s">
        <v>147</v>
      </c>
      <c r="D34" s="148">
        <v>0</v>
      </c>
      <c r="E34" s="149">
        <v>0</v>
      </c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49"/>
      <c r="CI34" s="149"/>
      <c r="CJ34" s="149"/>
      <c r="CK34" s="149"/>
      <c r="CL34" s="149"/>
      <c r="CM34" s="149"/>
      <c r="CN34" s="149"/>
      <c r="CO34" s="149"/>
      <c r="CP34" s="149"/>
      <c r="CQ34" s="149"/>
      <c r="CR34" s="149"/>
      <c r="CS34" s="149"/>
      <c r="CT34" s="90"/>
    </row>
    <row r="35" ht="16.5" customHeight="1" spans="1:97">
      <c r="A35" s="143" t="s">
        <v>148</v>
      </c>
      <c r="B35" s="117">
        <f>B6</f>
        <v>6128.13</v>
      </c>
      <c r="C35" s="97" t="s">
        <v>149</v>
      </c>
      <c r="D35" s="148">
        <f>D6</f>
        <v>6128.13</v>
      </c>
      <c r="E35" s="83">
        <v>0</v>
      </c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</row>
    <row r="36" customHeight="1" spans="5:5">
      <c r="E36" s="80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7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tabSelected="1" workbookViewId="0">
      <selection activeCell="E8" sqref="E8"/>
    </sheetView>
  </sheetViews>
  <sheetFormatPr defaultColWidth="9" defaultRowHeight="12.75" customHeight="1"/>
  <cols>
    <col min="1" max="1" width="41.8571428571429" style="80" customWidth="1"/>
    <col min="2" max="2" width="14.4285714285714" style="80" customWidth="1"/>
    <col min="3" max="11" width="14.2857142857143" style="80" customWidth="1"/>
    <col min="12" max="13" width="6.85714285714286" style="80" customWidth="1"/>
  </cols>
  <sheetData>
    <row r="1" ht="24.75" customHeight="1" spans="1:1">
      <c r="A1" s="94" t="s">
        <v>31</v>
      </c>
    </row>
    <row r="2" ht="24.75" customHeight="1" spans="1:11">
      <c r="A2" s="82" t="s">
        <v>150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ht="24.75" customHeight="1" spans="11:11">
      <c r="K3" s="83" t="s">
        <v>33</v>
      </c>
    </row>
    <row r="4" ht="24.75" customHeight="1" spans="1:11">
      <c r="A4" s="96" t="s">
        <v>151</v>
      </c>
      <c r="B4" s="97" t="s">
        <v>111</v>
      </c>
      <c r="C4" s="97" t="s">
        <v>152</v>
      </c>
      <c r="D4" s="97"/>
      <c r="E4" s="97"/>
      <c r="F4" s="97" t="s">
        <v>153</v>
      </c>
      <c r="G4" s="97"/>
      <c r="H4" s="97"/>
      <c r="I4" s="97" t="s">
        <v>154</v>
      </c>
      <c r="J4" s="97"/>
      <c r="K4" s="98"/>
    </row>
    <row r="5" ht="24.75" customHeight="1" spans="1:11">
      <c r="A5" s="96"/>
      <c r="B5" s="97"/>
      <c r="C5" s="97" t="s">
        <v>111</v>
      </c>
      <c r="D5" s="97" t="s">
        <v>107</v>
      </c>
      <c r="E5" s="97" t="s">
        <v>108</v>
      </c>
      <c r="F5" s="97" t="s">
        <v>111</v>
      </c>
      <c r="G5" s="97" t="s">
        <v>107</v>
      </c>
      <c r="H5" s="97" t="s">
        <v>108</v>
      </c>
      <c r="I5" s="123" t="s">
        <v>111</v>
      </c>
      <c r="J5" s="123" t="s">
        <v>107</v>
      </c>
      <c r="K5" s="124" t="s">
        <v>108</v>
      </c>
    </row>
    <row r="6" ht="24.75" customHeight="1" spans="1:11">
      <c r="A6" s="96" t="s">
        <v>110</v>
      </c>
      <c r="B6" s="97">
        <v>1</v>
      </c>
      <c r="C6" s="97">
        <v>2</v>
      </c>
      <c r="D6" s="97">
        <v>3</v>
      </c>
      <c r="E6" s="97">
        <v>4</v>
      </c>
      <c r="F6" s="97">
        <v>2</v>
      </c>
      <c r="G6" s="97">
        <v>3</v>
      </c>
      <c r="H6" s="97">
        <v>4</v>
      </c>
      <c r="I6" s="97">
        <v>2</v>
      </c>
      <c r="J6" s="97">
        <v>3</v>
      </c>
      <c r="K6" s="98">
        <v>4</v>
      </c>
    </row>
    <row r="7" s="79" customFormat="1" ht="24.75" customHeight="1" spans="1:13">
      <c r="A7" s="125" t="s">
        <v>111</v>
      </c>
      <c r="B7" s="134">
        <f>C7+F7+I7</f>
        <v>6128.13</v>
      </c>
      <c r="C7" s="134">
        <f>D7+E7</f>
        <v>6128.13</v>
      </c>
      <c r="D7" s="134">
        <v>1037.53</v>
      </c>
      <c r="E7" s="134">
        <v>5090.6</v>
      </c>
      <c r="F7" s="134">
        <f>G7+H7</f>
        <v>0</v>
      </c>
      <c r="G7" s="134">
        <v>0</v>
      </c>
      <c r="H7" s="134">
        <v>0</v>
      </c>
      <c r="I7" s="134">
        <f>J7+K7</f>
        <v>0</v>
      </c>
      <c r="J7" s="134">
        <v>0</v>
      </c>
      <c r="K7" s="135">
        <v>0</v>
      </c>
      <c r="L7" s="90"/>
      <c r="M7" s="90"/>
    </row>
    <row r="8" ht="24.75" customHeight="1" spans="1:11">
      <c r="A8" s="125"/>
      <c r="B8" s="134">
        <f t="shared" ref="B8:B25" si="0">C8+F8+I8</f>
        <v>0</v>
      </c>
      <c r="C8" s="134">
        <f t="shared" ref="C8:C25" si="1">D8+E8</f>
        <v>0</v>
      </c>
      <c r="D8" s="134"/>
      <c r="E8" s="134"/>
      <c r="F8" s="134">
        <f t="shared" ref="F8:F25" si="2">G8+H8</f>
        <v>0</v>
      </c>
      <c r="G8" s="134"/>
      <c r="H8" s="134"/>
      <c r="I8" s="134">
        <f t="shared" ref="I8:I25" si="3">J8+K8</f>
        <v>0</v>
      </c>
      <c r="J8" s="134"/>
      <c r="K8" s="135"/>
    </row>
    <row r="9" ht="24.75" customHeight="1" spans="1:11">
      <c r="A9" s="128"/>
      <c r="B9" s="134">
        <f t="shared" si="0"/>
        <v>0</v>
      </c>
      <c r="C9" s="134">
        <f t="shared" si="1"/>
        <v>0</v>
      </c>
      <c r="D9" s="137"/>
      <c r="E9" s="137"/>
      <c r="F9" s="134">
        <f t="shared" si="2"/>
        <v>0</v>
      </c>
      <c r="G9" s="137"/>
      <c r="H9" s="137"/>
      <c r="I9" s="134">
        <f t="shared" si="3"/>
        <v>0</v>
      </c>
      <c r="J9" s="137"/>
      <c r="K9" s="130"/>
    </row>
    <row r="10" ht="24.75" customHeight="1" spans="1:11">
      <c r="A10" s="128"/>
      <c r="B10" s="134">
        <f t="shared" si="0"/>
        <v>0</v>
      </c>
      <c r="C10" s="134">
        <f t="shared" si="1"/>
        <v>0</v>
      </c>
      <c r="D10" s="137"/>
      <c r="E10" s="137"/>
      <c r="F10" s="134">
        <f t="shared" si="2"/>
        <v>0</v>
      </c>
      <c r="G10" s="137"/>
      <c r="H10" s="137"/>
      <c r="I10" s="134">
        <f t="shared" si="3"/>
        <v>0</v>
      </c>
      <c r="J10" s="137"/>
      <c r="K10" s="130"/>
    </row>
    <row r="11" ht="24.75" customHeight="1" spans="1:11">
      <c r="A11" s="128"/>
      <c r="B11" s="134">
        <f t="shared" si="0"/>
        <v>0</v>
      </c>
      <c r="C11" s="134">
        <f t="shared" si="1"/>
        <v>0</v>
      </c>
      <c r="D11" s="137"/>
      <c r="E11" s="137"/>
      <c r="F11" s="134">
        <f t="shared" si="2"/>
        <v>0</v>
      </c>
      <c r="G11" s="137"/>
      <c r="H11" s="137"/>
      <c r="I11" s="134">
        <f t="shared" si="3"/>
        <v>0</v>
      </c>
      <c r="J11" s="137"/>
      <c r="K11" s="130"/>
    </row>
    <row r="12" ht="24.75" customHeight="1" spans="1:11">
      <c r="A12" s="128"/>
      <c r="B12" s="134">
        <f t="shared" si="0"/>
        <v>0</v>
      </c>
      <c r="C12" s="134">
        <f t="shared" si="1"/>
        <v>0</v>
      </c>
      <c r="D12" s="137"/>
      <c r="E12" s="137"/>
      <c r="F12" s="134">
        <f t="shared" si="2"/>
        <v>0</v>
      </c>
      <c r="G12" s="137"/>
      <c r="H12" s="137"/>
      <c r="I12" s="134">
        <f t="shared" si="3"/>
        <v>0</v>
      </c>
      <c r="J12" s="137"/>
      <c r="K12" s="130"/>
    </row>
    <row r="13" ht="24.75" customHeight="1" spans="1:11">
      <c r="A13" s="128"/>
      <c r="B13" s="134">
        <f t="shared" si="0"/>
        <v>0</v>
      </c>
      <c r="C13" s="134">
        <f t="shared" si="1"/>
        <v>0</v>
      </c>
      <c r="D13" s="137"/>
      <c r="E13" s="137"/>
      <c r="F13" s="134">
        <f t="shared" si="2"/>
        <v>0</v>
      </c>
      <c r="G13" s="137"/>
      <c r="H13" s="137"/>
      <c r="I13" s="134">
        <f t="shared" si="3"/>
        <v>0</v>
      </c>
      <c r="J13" s="137"/>
      <c r="K13" s="130"/>
    </row>
    <row r="14" ht="24.75" customHeight="1" spans="1:11">
      <c r="A14" s="128"/>
      <c r="B14" s="134">
        <f t="shared" si="0"/>
        <v>0</v>
      </c>
      <c r="C14" s="134">
        <f t="shared" si="1"/>
        <v>0</v>
      </c>
      <c r="D14" s="137"/>
      <c r="E14" s="137"/>
      <c r="F14" s="134">
        <f t="shared" si="2"/>
        <v>0</v>
      </c>
      <c r="G14" s="137"/>
      <c r="H14" s="137"/>
      <c r="I14" s="134">
        <f t="shared" si="3"/>
        <v>0</v>
      </c>
      <c r="J14" s="137"/>
      <c r="K14" s="130"/>
    </row>
    <row r="15" ht="24.75" customHeight="1" spans="1:11">
      <c r="A15" s="128"/>
      <c r="B15" s="134">
        <f t="shared" si="0"/>
        <v>0</v>
      </c>
      <c r="C15" s="134">
        <f t="shared" si="1"/>
        <v>0</v>
      </c>
      <c r="D15" s="137"/>
      <c r="E15" s="137"/>
      <c r="F15" s="134">
        <f t="shared" si="2"/>
        <v>0</v>
      </c>
      <c r="G15" s="137"/>
      <c r="H15" s="137"/>
      <c r="I15" s="134">
        <f t="shared" si="3"/>
        <v>0</v>
      </c>
      <c r="J15" s="137"/>
      <c r="K15" s="130"/>
    </row>
    <row r="16" ht="24.75" customHeight="1" spans="1:11">
      <c r="A16" s="128"/>
      <c r="B16" s="134">
        <f t="shared" si="0"/>
        <v>0</v>
      </c>
      <c r="C16" s="134">
        <f t="shared" si="1"/>
        <v>0</v>
      </c>
      <c r="D16" s="137"/>
      <c r="E16" s="137"/>
      <c r="F16" s="134">
        <f t="shared" si="2"/>
        <v>0</v>
      </c>
      <c r="G16" s="137"/>
      <c r="H16" s="137"/>
      <c r="I16" s="134">
        <f t="shared" si="3"/>
        <v>0</v>
      </c>
      <c r="J16" s="137"/>
      <c r="K16" s="130"/>
    </row>
    <row r="17" ht="24.75" customHeight="1" spans="1:11">
      <c r="A17" s="128"/>
      <c r="B17" s="134">
        <f t="shared" si="0"/>
        <v>0</v>
      </c>
      <c r="C17" s="134">
        <f t="shared" si="1"/>
        <v>0</v>
      </c>
      <c r="D17" s="137"/>
      <c r="E17" s="137"/>
      <c r="F17" s="134">
        <f t="shared" si="2"/>
        <v>0</v>
      </c>
      <c r="G17" s="137"/>
      <c r="H17" s="137"/>
      <c r="I17" s="134">
        <f t="shared" si="3"/>
        <v>0</v>
      </c>
      <c r="J17" s="137"/>
      <c r="K17" s="130"/>
    </row>
    <row r="18" ht="24.75" customHeight="1" spans="1:11">
      <c r="A18" s="128"/>
      <c r="B18" s="134">
        <f t="shared" si="0"/>
        <v>0</v>
      </c>
      <c r="C18" s="134">
        <f t="shared" si="1"/>
        <v>0</v>
      </c>
      <c r="D18" s="137"/>
      <c r="E18" s="137"/>
      <c r="F18" s="134">
        <f t="shared" si="2"/>
        <v>0</v>
      </c>
      <c r="G18" s="137"/>
      <c r="H18" s="137"/>
      <c r="I18" s="134">
        <f t="shared" si="3"/>
        <v>0</v>
      </c>
      <c r="J18" s="137"/>
      <c r="K18" s="130"/>
    </row>
    <row r="19" ht="24.75" customHeight="1" spans="1:11">
      <c r="A19" s="128"/>
      <c r="B19" s="134">
        <f t="shared" si="0"/>
        <v>0</v>
      </c>
      <c r="C19" s="134">
        <f t="shared" si="1"/>
        <v>0</v>
      </c>
      <c r="D19" s="137"/>
      <c r="E19" s="137"/>
      <c r="F19" s="134">
        <f t="shared" si="2"/>
        <v>0</v>
      </c>
      <c r="G19" s="137"/>
      <c r="H19" s="137"/>
      <c r="I19" s="134">
        <f t="shared" si="3"/>
        <v>0</v>
      </c>
      <c r="J19" s="137"/>
      <c r="K19" s="130"/>
    </row>
    <row r="20" ht="24.75" customHeight="1" spans="1:11">
      <c r="A20" s="128"/>
      <c r="B20" s="134">
        <f t="shared" si="0"/>
        <v>0</v>
      </c>
      <c r="C20" s="134">
        <f t="shared" si="1"/>
        <v>0</v>
      </c>
      <c r="D20" s="137"/>
      <c r="E20" s="137"/>
      <c r="F20" s="134">
        <f t="shared" si="2"/>
        <v>0</v>
      </c>
      <c r="G20" s="137"/>
      <c r="H20" s="137"/>
      <c r="I20" s="134">
        <f t="shared" si="3"/>
        <v>0</v>
      </c>
      <c r="J20" s="137"/>
      <c r="K20" s="130"/>
    </row>
    <row r="21" ht="24.75" customHeight="1" spans="1:11">
      <c r="A21" s="128"/>
      <c r="B21" s="134">
        <f t="shared" si="0"/>
        <v>0</v>
      </c>
      <c r="C21" s="134">
        <f t="shared" si="1"/>
        <v>0</v>
      </c>
      <c r="D21" s="137"/>
      <c r="E21" s="137"/>
      <c r="F21" s="134">
        <f t="shared" si="2"/>
        <v>0</v>
      </c>
      <c r="G21" s="137"/>
      <c r="H21" s="137"/>
      <c r="I21" s="134">
        <f t="shared" si="3"/>
        <v>0</v>
      </c>
      <c r="J21" s="137"/>
      <c r="K21" s="130"/>
    </row>
    <row r="22" ht="24.75" customHeight="1" spans="1:11">
      <c r="A22" s="128"/>
      <c r="B22" s="134">
        <f t="shared" si="0"/>
        <v>0</v>
      </c>
      <c r="C22" s="134">
        <f t="shared" si="1"/>
        <v>0</v>
      </c>
      <c r="D22" s="137"/>
      <c r="E22" s="137"/>
      <c r="F22" s="134">
        <f t="shared" si="2"/>
        <v>0</v>
      </c>
      <c r="G22" s="137"/>
      <c r="H22" s="137"/>
      <c r="I22" s="134">
        <f t="shared" si="3"/>
        <v>0</v>
      </c>
      <c r="J22" s="137"/>
      <c r="K22" s="130"/>
    </row>
    <row r="23" ht="24.75" customHeight="1" spans="1:11">
      <c r="A23" s="128"/>
      <c r="B23" s="134">
        <f t="shared" si="0"/>
        <v>0</v>
      </c>
      <c r="C23" s="134">
        <f t="shared" si="1"/>
        <v>0</v>
      </c>
      <c r="D23" s="137"/>
      <c r="E23" s="137"/>
      <c r="F23" s="134">
        <f t="shared" si="2"/>
        <v>0</v>
      </c>
      <c r="G23" s="137"/>
      <c r="H23" s="137"/>
      <c r="I23" s="134">
        <f t="shared" si="3"/>
        <v>0</v>
      </c>
      <c r="J23" s="137"/>
      <c r="K23" s="130"/>
    </row>
    <row r="24" ht="24.75" customHeight="1" spans="1:11">
      <c r="A24" s="128"/>
      <c r="B24" s="134">
        <f t="shared" si="0"/>
        <v>0</v>
      </c>
      <c r="C24" s="134">
        <f t="shared" si="1"/>
        <v>0</v>
      </c>
      <c r="D24" s="137"/>
      <c r="E24" s="137"/>
      <c r="F24" s="134">
        <f t="shared" si="2"/>
        <v>0</v>
      </c>
      <c r="G24" s="137"/>
      <c r="H24" s="137"/>
      <c r="I24" s="134">
        <f t="shared" si="3"/>
        <v>0</v>
      </c>
      <c r="J24" s="137"/>
      <c r="K24" s="130"/>
    </row>
    <row r="25" ht="24.75" customHeight="1" spans="1:11">
      <c r="A25" s="128"/>
      <c r="B25" s="134">
        <f t="shared" si="0"/>
        <v>0</v>
      </c>
      <c r="C25" s="134">
        <f t="shared" si="1"/>
        <v>0</v>
      </c>
      <c r="D25" s="137"/>
      <c r="E25" s="137"/>
      <c r="F25" s="134">
        <f t="shared" si="2"/>
        <v>0</v>
      </c>
      <c r="G25" s="137"/>
      <c r="H25" s="137"/>
      <c r="I25" s="134">
        <f t="shared" si="3"/>
        <v>0</v>
      </c>
      <c r="J25" s="137"/>
      <c r="K25" s="130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8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workbookViewId="0">
      <selection activeCell="D10" sqref="D10"/>
    </sheetView>
  </sheetViews>
  <sheetFormatPr defaultColWidth="9" defaultRowHeight="12.75" customHeight="1" outlineLevelCol="6"/>
  <cols>
    <col min="1" max="1" width="18" style="80" customWidth="1"/>
    <col min="2" max="2" width="32.4285714285714" style="80" customWidth="1"/>
    <col min="3" max="5" width="17.8571428571429" style="80" customWidth="1"/>
    <col min="6" max="7" width="6.85714285714286" style="80" customWidth="1"/>
  </cols>
  <sheetData>
    <row r="1" ht="24.75" customHeight="1" spans="1:2">
      <c r="A1" s="94" t="s">
        <v>31</v>
      </c>
      <c r="B1" s="95"/>
    </row>
    <row r="2" ht="24.75" customHeight="1" spans="1:5">
      <c r="A2" s="82" t="s">
        <v>155</v>
      </c>
      <c r="B2" s="82"/>
      <c r="C2" s="82"/>
      <c r="D2" s="82"/>
      <c r="E2" s="82"/>
    </row>
    <row r="3" ht="24.75" customHeight="1" spans="5:5">
      <c r="E3" s="83" t="s">
        <v>33</v>
      </c>
    </row>
    <row r="4" ht="24.75" customHeight="1" spans="1:5">
      <c r="A4" s="96" t="s">
        <v>105</v>
      </c>
      <c r="B4" s="97"/>
      <c r="C4" s="96" t="s">
        <v>152</v>
      </c>
      <c r="D4" s="97"/>
      <c r="E4" s="98"/>
    </row>
    <row r="5" ht="24.75" customHeight="1" spans="1:5">
      <c r="A5" s="96" t="s">
        <v>156</v>
      </c>
      <c r="B5" s="97" t="s">
        <v>157</v>
      </c>
      <c r="C5" s="123" t="s">
        <v>111</v>
      </c>
      <c r="D5" s="123" t="s">
        <v>107</v>
      </c>
      <c r="E5" s="124" t="s">
        <v>108</v>
      </c>
    </row>
    <row r="6" ht="24.75" customHeight="1" spans="1:5">
      <c r="A6" s="96" t="s">
        <v>110</v>
      </c>
      <c r="B6" s="97" t="s">
        <v>110</v>
      </c>
      <c r="C6" s="97">
        <v>1</v>
      </c>
      <c r="D6" s="97">
        <v>2</v>
      </c>
      <c r="E6" s="98">
        <v>3</v>
      </c>
    </row>
    <row r="7" s="79" customFormat="1" ht="24.75" customHeight="1" spans="1:7">
      <c r="A7" s="125"/>
      <c r="B7" s="133" t="s">
        <v>111</v>
      </c>
      <c r="C7" s="134">
        <f>D7+E7</f>
        <v>6128.13</v>
      </c>
      <c r="D7" s="134">
        <v>1037.53</v>
      </c>
      <c r="E7" s="135">
        <v>5090.6</v>
      </c>
      <c r="F7" s="90"/>
      <c r="G7" s="90"/>
    </row>
    <row r="8" ht="24.75" customHeight="1" spans="1:5">
      <c r="A8" s="125"/>
      <c r="B8" s="133"/>
      <c r="C8" s="134"/>
      <c r="D8" s="134"/>
      <c r="E8" s="135"/>
    </row>
    <row r="9" ht="24.75" customHeight="1" spans="1:5">
      <c r="A9" s="125"/>
      <c r="B9" s="133"/>
      <c r="C9" s="134"/>
      <c r="D9" s="134"/>
      <c r="E9" s="135"/>
    </row>
    <row r="10" ht="24.75" customHeight="1" spans="1:5">
      <c r="A10" s="128"/>
      <c r="B10" s="136"/>
      <c r="C10" s="137"/>
      <c r="D10" s="137"/>
      <c r="E10" s="130"/>
    </row>
    <row r="11" ht="24.75" customHeight="1" spans="1:5">
      <c r="A11" s="128"/>
      <c r="B11" s="136"/>
      <c r="C11" s="137"/>
      <c r="D11" s="137"/>
      <c r="E11" s="130"/>
    </row>
    <row r="12" ht="24.75" customHeight="1" spans="1:5">
      <c r="A12" s="128"/>
      <c r="B12" s="136"/>
      <c r="C12" s="137"/>
      <c r="D12" s="137"/>
      <c r="E12" s="130"/>
    </row>
    <row r="13" ht="24.75" customHeight="1" spans="1:5">
      <c r="A13" s="128"/>
      <c r="B13" s="136"/>
      <c r="C13" s="137"/>
      <c r="D13" s="137"/>
      <c r="E13" s="130"/>
    </row>
    <row r="14" ht="24.75" customHeight="1" spans="1:5">
      <c r="A14" s="128"/>
      <c r="B14" s="136"/>
      <c r="C14" s="137"/>
      <c r="D14" s="137"/>
      <c r="E14" s="130"/>
    </row>
    <row r="15" ht="24.75" customHeight="1" spans="1:5">
      <c r="A15" s="125"/>
      <c r="B15" s="133"/>
      <c r="C15" s="134"/>
      <c r="D15" s="134"/>
      <c r="E15" s="135"/>
    </row>
    <row r="16" ht="24.75" customHeight="1" spans="1:5">
      <c r="A16" s="125"/>
      <c r="B16" s="133"/>
      <c r="C16" s="134"/>
      <c r="D16" s="134"/>
      <c r="E16" s="135"/>
    </row>
    <row r="17" ht="24.75" customHeight="1" spans="1:5">
      <c r="A17" s="128"/>
      <c r="B17" s="136"/>
      <c r="C17" s="137"/>
      <c r="D17" s="137"/>
      <c r="E17" s="130"/>
    </row>
    <row r="18" ht="24.75" customHeight="1" spans="1:5">
      <c r="A18" s="128"/>
      <c r="B18" s="136"/>
      <c r="C18" s="137"/>
      <c r="D18" s="137"/>
      <c r="E18" s="130"/>
    </row>
    <row r="19" ht="24.75" customHeight="1" spans="1:5">
      <c r="A19" s="128"/>
      <c r="B19" s="136"/>
      <c r="C19" s="137"/>
      <c r="D19" s="137"/>
      <c r="E19" s="130"/>
    </row>
    <row r="20" ht="24.75" customHeight="1" spans="1:5">
      <c r="A20" s="128"/>
      <c r="B20" s="136"/>
      <c r="C20" s="137"/>
      <c r="D20" s="137"/>
      <c r="E20" s="130"/>
    </row>
    <row r="21" ht="24.75" customHeight="1" spans="1:5">
      <c r="A21" s="125"/>
      <c r="B21" s="133"/>
      <c r="C21" s="134"/>
      <c r="D21" s="134"/>
      <c r="E21" s="135"/>
    </row>
    <row r="22" ht="24.75" customHeight="1" spans="1:5">
      <c r="A22" s="125"/>
      <c r="B22" s="133"/>
      <c r="C22" s="134"/>
      <c r="D22" s="134"/>
      <c r="E22" s="135"/>
    </row>
    <row r="23" ht="24.75" customHeight="1" spans="1:5">
      <c r="A23" s="128"/>
      <c r="B23" s="136"/>
      <c r="C23" s="137"/>
      <c r="D23" s="137"/>
      <c r="E23" s="130"/>
    </row>
    <row r="24" ht="24.75" customHeight="1" spans="1:5">
      <c r="A24" s="128"/>
      <c r="B24" s="136"/>
      <c r="C24" s="137"/>
      <c r="D24" s="137"/>
      <c r="E24" s="130"/>
    </row>
    <row r="25" ht="24.75" customHeight="1" spans="1:5">
      <c r="A25" s="128"/>
      <c r="B25" s="136"/>
      <c r="C25" s="137"/>
      <c r="D25" s="137"/>
      <c r="E25" s="130"/>
    </row>
    <row r="26" ht="24.75" customHeight="1" spans="1:5">
      <c r="A26" s="125"/>
      <c r="B26" s="133"/>
      <c r="C26" s="134"/>
      <c r="D26" s="134"/>
      <c r="E26" s="135"/>
    </row>
    <row r="27" ht="24.75" customHeight="1" spans="1:5">
      <c r="A27" s="125"/>
      <c r="B27" s="133"/>
      <c r="C27" s="134"/>
      <c r="D27" s="134"/>
      <c r="E27" s="135"/>
    </row>
    <row r="28" ht="24.75" customHeight="1" spans="1:5">
      <c r="A28" s="128"/>
      <c r="B28" s="136"/>
      <c r="C28" s="137"/>
      <c r="D28" s="137"/>
      <c r="E28" s="130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2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1"/>
  <sheetViews>
    <sheetView showGridLines="0" showZeros="0" topLeftCell="A19" workbookViewId="0">
      <selection activeCell="E27" sqref="E27"/>
    </sheetView>
  </sheetViews>
  <sheetFormatPr defaultColWidth="9" defaultRowHeight="12.75" customHeight="1" outlineLevelCol="6"/>
  <cols>
    <col min="1" max="1" width="21.2857142857143" style="80" customWidth="1"/>
    <col min="2" max="2" width="43.7142857142857" style="80" customWidth="1"/>
    <col min="3" max="5" width="17.2857142857143" style="80" customWidth="1"/>
    <col min="6" max="7" width="6.85714285714286" style="80" customWidth="1"/>
  </cols>
  <sheetData>
    <row r="1" ht="24.75" customHeight="1" spans="1:2">
      <c r="A1" s="94" t="s">
        <v>31</v>
      </c>
      <c r="B1" s="95"/>
    </row>
    <row r="2" ht="24.75" customHeight="1" spans="1:5">
      <c r="A2" s="120" t="s">
        <v>158</v>
      </c>
      <c r="B2" s="120"/>
      <c r="C2" s="120"/>
      <c r="D2" s="120"/>
      <c r="E2" s="120"/>
    </row>
    <row r="3" ht="24.75" customHeight="1" spans="5:5">
      <c r="E3" s="83" t="s">
        <v>33</v>
      </c>
    </row>
    <row r="4" ht="24.75" customHeight="1" spans="1:5">
      <c r="A4" s="96" t="s">
        <v>159</v>
      </c>
      <c r="B4" s="97"/>
      <c r="C4" s="96" t="s">
        <v>160</v>
      </c>
      <c r="D4" s="97"/>
      <c r="E4" s="98"/>
    </row>
    <row r="5" ht="24.75" customHeight="1" spans="1:5">
      <c r="A5" s="121" t="s">
        <v>156</v>
      </c>
      <c r="B5" s="97" t="s">
        <v>157</v>
      </c>
      <c r="C5" s="122" t="s">
        <v>111</v>
      </c>
      <c r="D5" s="123" t="s">
        <v>161</v>
      </c>
      <c r="E5" s="124" t="s">
        <v>162</v>
      </c>
    </row>
    <row r="6" ht="24.75" customHeight="1" spans="1:5">
      <c r="A6" s="121" t="s">
        <v>110</v>
      </c>
      <c r="B6" s="97" t="s">
        <v>110</v>
      </c>
      <c r="C6" s="96">
        <v>1</v>
      </c>
      <c r="D6" s="97">
        <v>2</v>
      </c>
      <c r="E6" s="98">
        <v>3</v>
      </c>
    </row>
    <row r="7" s="79" customFormat="1" ht="25.5" customHeight="1" spans="1:7">
      <c r="A7" s="125"/>
      <c r="B7" s="100" t="s">
        <v>111</v>
      </c>
      <c r="C7" s="126">
        <f>D7+E7</f>
        <v>1037.53</v>
      </c>
      <c r="D7" s="126">
        <f>SUM(D8,D19,D46)</f>
        <v>967.83</v>
      </c>
      <c r="E7" s="127">
        <f>SUM(E8,E19,E46)</f>
        <v>69.7</v>
      </c>
      <c r="F7" s="90"/>
      <c r="G7" s="90"/>
    </row>
    <row r="8" ht="25.5" customHeight="1" spans="1:5">
      <c r="A8" s="125" t="s">
        <v>163</v>
      </c>
      <c r="B8" s="100" t="s">
        <v>164</v>
      </c>
      <c r="C8" s="126">
        <f t="shared" ref="C8:C56" si="0">D8+E8</f>
        <v>722.19</v>
      </c>
      <c r="D8" s="126">
        <f t="shared" ref="D8:E8" si="1">SUM(D9:D18)</f>
        <v>722.19</v>
      </c>
      <c r="E8" s="127">
        <f t="shared" si="1"/>
        <v>0</v>
      </c>
    </row>
    <row r="9" ht="25.5" customHeight="1" spans="1:5">
      <c r="A9" s="128" t="s">
        <v>165</v>
      </c>
      <c r="B9" s="104" t="s">
        <v>166</v>
      </c>
      <c r="C9" s="126">
        <f t="shared" si="0"/>
        <v>513.58</v>
      </c>
      <c r="D9" s="129">
        <v>513.58</v>
      </c>
      <c r="E9" s="130"/>
    </row>
    <row r="10" ht="25.5" customHeight="1" spans="1:5">
      <c r="A10" s="128" t="s">
        <v>167</v>
      </c>
      <c r="B10" s="104" t="s">
        <v>168</v>
      </c>
      <c r="C10" s="126">
        <f t="shared" si="0"/>
        <v>11.45</v>
      </c>
      <c r="D10" s="129">
        <v>11.45</v>
      </c>
      <c r="E10" s="130"/>
    </row>
    <row r="11" ht="25.5" customHeight="1" spans="1:5">
      <c r="A11" s="128" t="s">
        <v>169</v>
      </c>
      <c r="B11" s="104" t="s">
        <v>170</v>
      </c>
      <c r="C11" s="126">
        <f t="shared" si="0"/>
        <v>12.27</v>
      </c>
      <c r="D11" s="129">
        <v>12.27</v>
      </c>
      <c r="E11" s="130"/>
    </row>
    <row r="12" ht="25.5" customHeight="1" spans="1:5">
      <c r="A12" s="128" t="s">
        <v>171</v>
      </c>
      <c r="B12" s="104" t="s">
        <v>172</v>
      </c>
      <c r="C12" s="126">
        <f t="shared" si="0"/>
        <v>0</v>
      </c>
      <c r="D12" s="129"/>
      <c r="E12" s="130"/>
    </row>
    <row r="13" ht="25.5" customHeight="1" spans="1:5">
      <c r="A13" s="128" t="s">
        <v>173</v>
      </c>
      <c r="B13" s="104" t="s">
        <v>174</v>
      </c>
      <c r="C13" s="126">
        <f t="shared" si="0"/>
        <v>123.26</v>
      </c>
      <c r="D13" s="129">
        <v>123.26</v>
      </c>
      <c r="E13" s="130"/>
    </row>
    <row r="14" ht="25.5" customHeight="1" spans="1:5">
      <c r="A14" s="128" t="s">
        <v>175</v>
      </c>
      <c r="B14" s="104" t="s">
        <v>176</v>
      </c>
      <c r="C14" s="126">
        <f t="shared" si="0"/>
        <v>0</v>
      </c>
      <c r="D14" s="129"/>
      <c r="E14" s="130"/>
    </row>
    <row r="15" ht="25.5" customHeight="1" spans="1:5">
      <c r="A15" s="128" t="s">
        <v>177</v>
      </c>
      <c r="B15" s="104" t="s">
        <v>178</v>
      </c>
      <c r="C15" s="126">
        <f t="shared" si="0"/>
        <v>0</v>
      </c>
      <c r="D15" s="129"/>
      <c r="E15" s="130"/>
    </row>
    <row r="16" ht="25.5" customHeight="1" spans="1:5">
      <c r="A16" s="128" t="s">
        <v>179</v>
      </c>
      <c r="B16" s="104" t="s">
        <v>180</v>
      </c>
      <c r="C16" s="126">
        <f t="shared" si="0"/>
        <v>0</v>
      </c>
      <c r="D16" s="129"/>
      <c r="E16" s="130"/>
    </row>
    <row r="17" ht="25.5" customHeight="1" spans="1:5">
      <c r="A17" s="128" t="s">
        <v>181</v>
      </c>
      <c r="B17" s="104" t="s">
        <v>182</v>
      </c>
      <c r="C17" s="126">
        <f t="shared" si="0"/>
        <v>0</v>
      </c>
      <c r="D17" s="129"/>
      <c r="E17" s="130"/>
    </row>
    <row r="18" ht="25.5" customHeight="1" spans="1:5">
      <c r="A18" s="128" t="s">
        <v>183</v>
      </c>
      <c r="B18" s="104" t="s">
        <v>184</v>
      </c>
      <c r="C18" s="126">
        <f t="shared" si="0"/>
        <v>61.63</v>
      </c>
      <c r="D18" s="129">
        <v>61.63</v>
      </c>
      <c r="E18" s="130"/>
    </row>
    <row r="19" ht="25.5" customHeight="1" spans="1:5">
      <c r="A19" s="125" t="s">
        <v>185</v>
      </c>
      <c r="B19" s="100" t="s">
        <v>186</v>
      </c>
      <c r="C19" s="126">
        <f t="shared" si="0"/>
        <v>126.57</v>
      </c>
      <c r="D19" s="126">
        <f t="shared" ref="D19:E19" si="2">SUM(D20:D45)</f>
        <v>56.87</v>
      </c>
      <c r="E19" s="127">
        <f t="shared" si="2"/>
        <v>69.7</v>
      </c>
    </row>
    <row r="20" ht="25.5" customHeight="1" spans="1:5">
      <c r="A20" s="128" t="s">
        <v>187</v>
      </c>
      <c r="B20" s="104" t="s">
        <v>188</v>
      </c>
      <c r="C20" s="126">
        <f t="shared" si="0"/>
        <v>9.1</v>
      </c>
      <c r="D20" s="129"/>
      <c r="E20" s="130">
        <v>9.1</v>
      </c>
    </row>
    <row r="21" ht="25.5" customHeight="1" spans="1:5">
      <c r="A21" s="128" t="s">
        <v>189</v>
      </c>
      <c r="B21" s="104" t="s">
        <v>190</v>
      </c>
      <c r="C21" s="126"/>
      <c r="D21" s="129"/>
      <c r="E21" s="130">
        <v>18.6</v>
      </c>
    </row>
    <row r="22" ht="25.5" customHeight="1" spans="1:5">
      <c r="A22" s="128" t="s">
        <v>191</v>
      </c>
      <c r="B22" s="104" t="s">
        <v>192</v>
      </c>
      <c r="C22" s="126"/>
      <c r="D22" s="129"/>
      <c r="E22" s="130"/>
    </row>
    <row r="23" ht="25.5" customHeight="1" spans="1:5">
      <c r="A23" s="128" t="s">
        <v>193</v>
      </c>
      <c r="B23" s="104" t="s">
        <v>194</v>
      </c>
      <c r="C23" s="126"/>
      <c r="D23" s="129"/>
      <c r="E23" s="130"/>
    </row>
    <row r="24" ht="25.5" customHeight="1" spans="1:5">
      <c r="A24" s="128" t="s">
        <v>195</v>
      </c>
      <c r="B24" s="104" t="s">
        <v>196</v>
      </c>
      <c r="C24" s="126">
        <f t="shared" si="0"/>
        <v>1.2</v>
      </c>
      <c r="D24" s="129"/>
      <c r="E24" s="130">
        <v>1.2</v>
      </c>
    </row>
    <row r="25" ht="25.5" customHeight="1" spans="1:5">
      <c r="A25" s="128" t="s">
        <v>197</v>
      </c>
      <c r="B25" s="104" t="s">
        <v>198</v>
      </c>
      <c r="C25" s="126">
        <f t="shared" si="0"/>
        <v>0.8</v>
      </c>
      <c r="D25" s="129"/>
      <c r="E25" s="130">
        <v>0.8</v>
      </c>
    </row>
    <row r="26" ht="25.5" customHeight="1" spans="1:5">
      <c r="A26" s="128" t="s">
        <v>199</v>
      </c>
      <c r="B26" s="104" t="s">
        <v>200</v>
      </c>
      <c r="C26" s="126">
        <f t="shared" si="0"/>
        <v>0.5</v>
      </c>
      <c r="D26" s="129"/>
      <c r="E26" s="130">
        <v>0.5</v>
      </c>
    </row>
    <row r="27" ht="25.5" customHeight="1" spans="1:5">
      <c r="A27" s="128" t="s">
        <v>201</v>
      </c>
      <c r="B27" s="104" t="s">
        <v>202</v>
      </c>
      <c r="C27" s="126">
        <f>D27+E27</f>
        <v>45.87</v>
      </c>
      <c r="D27" s="129">
        <v>24.47</v>
      </c>
      <c r="E27" s="130">
        <v>21.4</v>
      </c>
    </row>
    <row r="28" ht="25.5" customHeight="1" spans="1:5">
      <c r="A28" s="128" t="s">
        <v>203</v>
      </c>
      <c r="B28" s="104" t="s">
        <v>204</v>
      </c>
      <c r="C28" s="126"/>
      <c r="D28" s="129"/>
      <c r="E28" s="130">
        <v>1</v>
      </c>
    </row>
    <row r="29" ht="25.5" customHeight="1" spans="1:5">
      <c r="A29" s="128" t="s">
        <v>205</v>
      </c>
      <c r="B29" s="104" t="s">
        <v>206</v>
      </c>
      <c r="C29" s="126">
        <f t="shared" si="0"/>
        <v>10</v>
      </c>
      <c r="D29" s="129"/>
      <c r="E29" s="130">
        <v>10</v>
      </c>
    </row>
    <row r="30" ht="25.5" customHeight="1" spans="1:5">
      <c r="A30" s="128" t="s">
        <v>207</v>
      </c>
      <c r="B30" s="104" t="s">
        <v>208</v>
      </c>
      <c r="C30" s="126">
        <f t="shared" si="0"/>
        <v>0</v>
      </c>
      <c r="D30" s="129"/>
      <c r="E30" s="130"/>
    </row>
    <row r="31" ht="25.5" customHeight="1" spans="1:5">
      <c r="A31" s="128" t="s">
        <v>209</v>
      </c>
      <c r="B31" s="104" t="s">
        <v>210</v>
      </c>
      <c r="C31" s="126"/>
      <c r="D31" s="129"/>
      <c r="E31" s="130">
        <v>2.1</v>
      </c>
    </row>
    <row r="32" ht="25.5" customHeight="1" spans="1:5">
      <c r="A32" s="128" t="s">
        <v>211</v>
      </c>
      <c r="B32" s="104" t="s">
        <v>212</v>
      </c>
      <c r="C32" s="126">
        <f t="shared" si="0"/>
        <v>0</v>
      </c>
      <c r="D32" s="129"/>
      <c r="E32" s="130"/>
    </row>
    <row r="33" ht="25.5" customHeight="1" spans="1:5">
      <c r="A33" s="128" t="s">
        <v>213</v>
      </c>
      <c r="B33" s="104" t="s">
        <v>214</v>
      </c>
      <c r="C33" s="126">
        <f t="shared" si="0"/>
        <v>0</v>
      </c>
      <c r="D33" s="129"/>
      <c r="E33" s="130"/>
    </row>
    <row r="34" ht="25.5" customHeight="1" spans="1:5">
      <c r="A34" s="128" t="s">
        <v>215</v>
      </c>
      <c r="B34" s="104" t="s">
        <v>216</v>
      </c>
      <c r="C34" s="126">
        <f t="shared" si="0"/>
        <v>0</v>
      </c>
      <c r="D34" s="129"/>
      <c r="E34" s="130"/>
    </row>
    <row r="35" ht="25.5" customHeight="1" spans="1:5">
      <c r="A35" s="128" t="s">
        <v>217</v>
      </c>
      <c r="B35" s="104" t="s">
        <v>218</v>
      </c>
      <c r="C35" s="126"/>
      <c r="D35" s="129"/>
      <c r="E35" s="130"/>
    </row>
    <row r="36" ht="25.5" customHeight="1" spans="1:5">
      <c r="A36" s="128" t="s">
        <v>219</v>
      </c>
      <c r="B36" s="104" t="s">
        <v>220</v>
      </c>
      <c r="C36" s="126"/>
      <c r="D36" s="129"/>
      <c r="E36" s="130"/>
    </row>
    <row r="37" ht="25.5" customHeight="1" spans="1:5">
      <c r="A37" s="128" t="s">
        <v>221</v>
      </c>
      <c r="B37" s="104" t="s">
        <v>222</v>
      </c>
      <c r="C37" s="126"/>
      <c r="D37" s="129"/>
      <c r="E37" s="130"/>
    </row>
    <row r="38" ht="25.5" customHeight="1" spans="1:5">
      <c r="A38" s="128" t="s">
        <v>223</v>
      </c>
      <c r="B38" s="104" t="s">
        <v>224</v>
      </c>
      <c r="C38" s="126"/>
      <c r="D38" s="129"/>
      <c r="E38" s="130"/>
    </row>
    <row r="39" ht="25.5" customHeight="1" spans="1:5">
      <c r="A39" s="128" t="s">
        <v>225</v>
      </c>
      <c r="B39" s="104" t="s">
        <v>226</v>
      </c>
      <c r="C39" s="126"/>
      <c r="D39" s="129"/>
      <c r="E39" s="130">
        <v>5</v>
      </c>
    </row>
    <row r="40" ht="25.5" customHeight="1" spans="1:5">
      <c r="A40" s="128" t="s">
        <v>227</v>
      </c>
      <c r="B40" s="104" t="s">
        <v>228</v>
      </c>
      <c r="C40" s="126">
        <f t="shared" si="0"/>
        <v>0</v>
      </c>
      <c r="D40" s="129"/>
      <c r="E40" s="130"/>
    </row>
    <row r="41" ht="25.5" customHeight="1" spans="1:5">
      <c r="A41" s="128" t="s">
        <v>229</v>
      </c>
      <c r="B41" s="104" t="s">
        <v>230</v>
      </c>
      <c r="C41" s="126">
        <f t="shared" si="0"/>
        <v>0</v>
      </c>
      <c r="D41" s="129"/>
      <c r="E41" s="130"/>
    </row>
    <row r="42" ht="25.5" customHeight="1" spans="1:5">
      <c r="A42" s="128" t="s">
        <v>231</v>
      </c>
      <c r="B42" s="104" t="s">
        <v>232</v>
      </c>
      <c r="C42" s="126">
        <f t="shared" si="0"/>
        <v>0</v>
      </c>
      <c r="D42" s="129"/>
      <c r="E42" s="130"/>
    </row>
    <row r="43" ht="25.5" customHeight="1" spans="1:5">
      <c r="A43" s="128" t="s">
        <v>233</v>
      </c>
      <c r="B43" s="104" t="s">
        <v>234</v>
      </c>
      <c r="C43" s="126">
        <f t="shared" si="0"/>
        <v>32.4</v>
      </c>
      <c r="D43" s="129">
        <v>32.4</v>
      </c>
      <c r="E43" s="130"/>
    </row>
    <row r="44" ht="25.5" customHeight="1" spans="1:5">
      <c r="A44" s="128" t="s">
        <v>235</v>
      </c>
      <c r="B44" s="104" t="s">
        <v>236</v>
      </c>
      <c r="C44" s="126"/>
      <c r="D44" s="129"/>
      <c r="E44" s="130"/>
    </row>
    <row r="45" ht="25.5" customHeight="1" spans="1:5">
      <c r="A45" s="128" t="s">
        <v>237</v>
      </c>
      <c r="B45" s="104" t="s">
        <v>238</v>
      </c>
      <c r="C45" s="126">
        <f t="shared" si="0"/>
        <v>0</v>
      </c>
      <c r="D45" s="129"/>
      <c r="E45" s="130"/>
    </row>
    <row r="46" ht="25.5" customHeight="1" spans="1:5">
      <c r="A46" s="125" t="s">
        <v>239</v>
      </c>
      <c r="B46" s="100" t="s">
        <v>240</v>
      </c>
      <c r="C46" s="126">
        <f t="shared" si="0"/>
        <v>188.77</v>
      </c>
      <c r="D46" s="126">
        <f t="shared" ref="D46:E46" si="3">SUM(D47:D56)</f>
        <v>188.77</v>
      </c>
      <c r="E46" s="127">
        <f t="shared" si="3"/>
        <v>0</v>
      </c>
    </row>
    <row r="47" ht="25.5" customHeight="1" spans="1:5">
      <c r="A47" s="128" t="s">
        <v>241</v>
      </c>
      <c r="B47" s="104" t="s">
        <v>242</v>
      </c>
      <c r="C47" s="126">
        <f t="shared" si="0"/>
        <v>0</v>
      </c>
      <c r="D47" s="129"/>
      <c r="E47" s="130"/>
    </row>
    <row r="48" ht="25.5" customHeight="1" spans="1:5">
      <c r="A48" s="128" t="s">
        <v>243</v>
      </c>
      <c r="B48" s="104" t="s">
        <v>244</v>
      </c>
      <c r="C48" s="126">
        <f t="shared" si="0"/>
        <v>0</v>
      </c>
      <c r="D48" s="129"/>
      <c r="E48" s="130"/>
    </row>
    <row r="49" ht="25.5" customHeight="1" spans="1:5">
      <c r="A49" s="128" t="s">
        <v>245</v>
      </c>
      <c r="B49" s="104" t="s">
        <v>246</v>
      </c>
      <c r="C49" s="126">
        <f t="shared" si="0"/>
        <v>0</v>
      </c>
      <c r="D49" s="129"/>
      <c r="E49" s="130"/>
    </row>
    <row r="50" ht="25.5" customHeight="1" spans="1:5">
      <c r="A50" s="128" t="s">
        <v>247</v>
      </c>
      <c r="B50" s="104" t="s">
        <v>248</v>
      </c>
      <c r="C50" s="126">
        <f t="shared" si="0"/>
        <v>11.66</v>
      </c>
      <c r="D50" s="129">
        <v>11.66</v>
      </c>
      <c r="E50" s="130"/>
    </row>
    <row r="51" ht="25.5" customHeight="1" spans="1:5">
      <c r="A51" s="128" t="s">
        <v>249</v>
      </c>
      <c r="B51" s="104" t="s">
        <v>250</v>
      </c>
      <c r="C51" s="126"/>
      <c r="D51" s="129"/>
      <c r="E51" s="130"/>
    </row>
    <row r="52" ht="25.5" customHeight="1" spans="1:5">
      <c r="A52" s="128" t="s">
        <v>251</v>
      </c>
      <c r="B52" s="104" t="s">
        <v>252</v>
      </c>
      <c r="C52" s="126">
        <f t="shared" si="0"/>
        <v>0</v>
      </c>
      <c r="D52" s="129"/>
      <c r="E52" s="130"/>
    </row>
    <row r="53" ht="25.5" customHeight="1" spans="1:5">
      <c r="A53" s="128" t="s">
        <v>253</v>
      </c>
      <c r="B53" s="104" t="s">
        <v>254</v>
      </c>
      <c r="C53" s="126"/>
      <c r="D53" s="129"/>
      <c r="E53" s="130"/>
    </row>
    <row r="54" ht="25.5" customHeight="1" spans="1:5">
      <c r="A54" s="128" t="s">
        <v>255</v>
      </c>
      <c r="B54" s="104" t="s">
        <v>256</v>
      </c>
      <c r="C54" s="126"/>
      <c r="D54" s="129"/>
      <c r="E54" s="130"/>
    </row>
    <row r="55" ht="25.5" customHeight="1" spans="1:5">
      <c r="A55" s="128" t="s">
        <v>257</v>
      </c>
      <c r="B55" s="104" t="s">
        <v>258</v>
      </c>
      <c r="C55" s="126"/>
      <c r="D55" s="129"/>
      <c r="E55" s="130"/>
    </row>
    <row r="56" ht="25.5" customHeight="1" spans="1:5">
      <c r="A56" s="128" t="s">
        <v>259</v>
      </c>
      <c r="B56" s="104" t="s">
        <v>260</v>
      </c>
      <c r="C56" s="126">
        <f t="shared" si="0"/>
        <v>177.11</v>
      </c>
      <c r="D56" s="129">
        <v>177.11</v>
      </c>
      <c r="E56" s="130"/>
    </row>
    <row r="58" ht="19.5" customHeight="1" spans="1:5">
      <c r="A58" s="131" t="s">
        <v>261</v>
      </c>
      <c r="B58"/>
      <c r="C58"/>
      <c r="D58"/>
      <c r="E58"/>
    </row>
    <row r="60" customHeight="1" spans="1:7">
      <c r="A60"/>
      <c r="B60"/>
      <c r="C60"/>
      <c r="D60"/>
      <c r="E60"/>
      <c r="F60" s="132"/>
      <c r="G60"/>
    </row>
    <row r="61" customHeight="1" spans="1:7">
      <c r="A61"/>
      <c r="B61"/>
      <c r="C61"/>
      <c r="D61"/>
      <c r="E61"/>
      <c r="F61" s="132"/>
      <c r="G61"/>
    </row>
  </sheetData>
  <sheetProtection formatCells="0" formatColumns="0" formatRows="0"/>
  <protectedRanges>
    <protectedRange sqref="D9:E18" name="区域1"/>
    <protectedRange sqref="D20:E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43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9.2857142857143" style="80" customWidth="1"/>
    <col min="2" max="8" width="10.5714285714286" style="80" customWidth="1"/>
    <col min="9" max="9" width="9.14285714285714" style="80"/>
  </cols>
  <sheetData>
    <row r="1" ht="24.75" customHeight="1" spans="1:1">
      <c r="A1" s="107" t="s">
        <v>31</v>
      </c>
    </row>
    <row r="2" ht="24.75" customHeight="1" spans="1:8">
      <c r="A2" s="82" t="s">
        <v>262</v>
      </c>
      <c r="B2" s="82"/>
      <c r="C2" s="82"/>
      <c r="D2" s="82"/>
      <c r="E2" s="82"/>
      <c r="F2" s="82"/>
      <c r="G2" s="82"/>
      <c r="H2" s="82"/>
    </row>
    <row r="3" ht="24.75" customHeight="1" spans="8:8">
      <c r="H3" s="83" t="s">
        <v>33</v>
      </c>
    </row>
    <row r="4" ht="24.75" customHeight="1" spans="1:8">
      <c r="A4" s="96" t="s">
        <v>151</v>
      </c>
      <c r="B4" s="108" t="s">
        <v>263</v>
      </c>
      <c r="C4" s="108" t="s">
        <v>264</v>
      </c>
      <c r="D4" s="108" t="s">
        <v>265</v>
      </c>
      <c r="E4" s="108" t="s">
        <v>266</v>
      </c>
      <c r="F4" s="109"/>
      <c r="G4" s="108" t="s">
        <v>267</v>
      </c>
      <c r="H4" s="110" t="s">
        <v>268</v>
      </c>
    </row>
    <row r="5" ht="24.75" customHeight="1" spans="1:8">
      <c r="A5" s="111"/>
      <c r="B5" s="109"/>
      <c r="C5" s="109"/>
      <c r="D5" s="109"/>
      <c r="E5" s="108" t="s">
        <v>269</v>
      </c>
      <c r="F5" s="108" t="s">
        <v>270</v>
      </c>
      <c r="G5" s="108"/>
      <c r="H5" s="110"/>
    </row>
    <row r="6" s="79" customFormat="1" ht="24.75" customHeight="1" spans="1:9">
      <c r="A6" s="112"/>
      <c r="B6" s="113"/>
      <c r="C6" s="114"/>
      <c r="D6" s="113"/>
      <c r="E6" s="114"/>
      <c r="F6" s="113"/>
      <c r="G6" s="113"/>
      <c r="H6" s="115"/>
      <c r="I6" s="90"/>
    </row>
    <row r="7" ht="24.75" customHeight="1" spans="1:8">
      <c r="A7" s="112"/>
      <c r="B7" s="113"/>
      <c r="C7" s="114"/>
      <c r="D7" s="113"/>
      <c r="E7" s="114"/>
      <c r="F7" s="113"/>
      <c r="G7" s="113"/>
      <c r="H7" s="115"/>
    </row>
    <row r="8" ht="24.75" customHeight="1" spans="1:8">
      <c r="A8" s="116"/>
      <c r="B8" s="117"/>
      <c r="C8" s="118"/>
      <c r="D8" s="117"/>
      <c r="E8" s="118"/>
      <c r="F8" s="117"/>
      <c r="G8" s="117"/>
      <c r="H8" s="119"/>
    </row>
    <row r="9" ht="24.75" customHeight="1" spans="1:8">
      <c r="A9" s="116"/>
      <c r="B9" s="117"/>
      <c r="C9" s="118"/>
      <c r="D9" s="117"/>
      <c r="E9" s="118"/>
      <c r="F9" s="117"/>
      <c r="G9" s="117"/>
      <c r="H9" s="119"/>
    </row>
    <row r="10" ht="24.75" customHeight="1" spans="1:8">
      <c r="A10" s="116"/>
      <c r="B10" s="117"/>
      <c r="C10" s="118"/>
      <c r="D10" s="117"/>
      <c r="E10" s="118"/>
      <c r="F10" s="117"/>
      <c r="G10" s="117"/>
      <c r="H10" s="119"/>
    </row>
    <row r="11" ht="24.75" customHeight="1" spans="1:8">
      <c r="A11" s="116"/>
      <c r="B11" s="117"/>
      <c r="C11" s="118"/>
      <c r="D11" s="117"/>
      <c r="E11" s="118"/>
      <c r="F11" s="117"/>
      <c r="G11" s="117"/>
      <c r="H11" s="119"/>
    </row>
    <row r="12" ht="24.75" customHeight="1" spans="1:8">
      <c r="A12" s="116"/>
      <c r="B12" s="117"/>
      <c r="C12" s="118"/>
      <c r="D12" s="117"/>
      <c r="E12" s="118"/>
      <c r="F12" s="117"/>
      <c r="G12" s="117"/>
      <c r="H12" s="119"/>
    </row>
    <row r="13" ht="24.75" customHeight="1" spans="1:8">
      <c r="A13" s="116"/>
      <c r="B13" s="117"/>
      <c r="C13" s="118"/>
      <c r="D13" s="117"/>
      <c r="E13" s="118"/>
      <c r="F13" s="117"/>
      <c r="G13" s="117"/>
      <c r="H13" s="119"/>
    </row>
    <row r="14" ht="24.75" customHeight="1" spans="1:8">
      <c r="A14" s="116"/>
      <c r="B14" s="117"/>
      <c r="C14" s="118"/>
      <c r="D14" s="117"/>
      <c r="E14" s="118"/>
      <c r="F14" s="117"/>
      <c r="G14" s="117"/>
      <c r="H14" s="119"/>
    </row>
    <row r="15" ht="24.75" customHeight="1" spans="1:8">
      <c r="A15" s="116"/>
      <c r="B15" s="117"/>
      <c r="C15" s="118"/>
      <c r="D15" s="117"/>
      <c r="E15" s="118"/>
      <c r="F15" s="117"/>
      <c r="G15" s="117"/>
      <c r="H15" s="119"/>
    </row>
    <row r="16" ht="24.75" customHeight="1" spans="1:8">
      <c r="A16" s="116"/>
      <c r="B16" s="117"/>
      <c r="C16" s="118"/>
      <c r="D16" s="117"/>
      <c r="E16" s="118"/>
      <c r="F16" s="117"/>
      <c r="G16" s="117"/>
      <c r="H16" s="119"/>
    </row>
    <row r="17" ht="24.75" customHeight="1" spans="1:8">
      <c r="A17" s="116"/>
      <c r="B17" s="117"/>
      <c r="C17" s="118"/>
      <c r="D17" s="117"/>
      <c r="E17" s="118"/>
      <c r="F17" s="117"/>
      <c r="G17" s="117"/>
      <c r="H17" s="119"/>
    </row>
    <row r="18" ht="24.75" customHeight="1" spans="1:8">
      <c r="A18" s="116"/>
      <c r="B18" s="117"/>
      <c r="C18" s="118"/>
      <c r="D18" s="117"/>
      <c r="E18" s="118"/>
      <c r="F18" s="117"/>
      <c r="G18" s="117"/>
      <c r="H18" s="119"/>
    </row>
    <row r="19" ht="24.75" customHeight="1" spans="1:8">
      <c r="A19" s="116"/>
      <c r="B19" s="117"/>
      <c r="C19" s="118"/>
      <c r="D19" s="117"/>
      <c r="E19" s="118"/>
      <c r="F19" s="117"/>
      <c r="G19" s="117"/>
      <c r="H19" s="119"/>
    </row>
    <row r="20" ht="24.75" customHeight="1" spans="1:8">
      <c r="A20" s="116"/>
      <c r="B20" s="117"/>
      <c r="C20" s="118"/>
      <c r="D20" s="117"/>
      <c r="E20" s="118"/>
      <c r="F20" s="117"/>
      <c r="G20" s="117"/>
      <c r="H20" s="119"/>
    </row>
    <row r="21" ht="24.75" customHeight="1" spans="1:8">
      <c r="A21" s="116"/>
      <c r="B21" s="117"/>
      <c r="C21" s="118"/>
      <c r="D21" s="117"/>
      <c r="E21" s="118"/>
      <c r="F21" s="117"/>
      <c r="G21" s="117"/>
      <c r="H21" s="119"/>
    </row>
    <row r="22" ht="24.75" customHeight="1" spans="1:8">
      <c r="A22" s="116"/>
      <c r="B22" s="117"/>
      <c r="C22" s="118"/>
      <c r="D22" s="117"/>
      <c r="E22" s="118"/>
      <c r="F22" s="117"/>
      <c r="G22" s="117"/>
      <c r="H22" s="119"/>
    </row>
    <row r="23" ht="24.75" customHeight="1" spans="1:8">
      <c r="A23" s="116"/>
      <c r="B23" s="117"/>
      <c r="C23" s="118"/>
      <c r="D23" s="117"/>
      <c r="E23" s="118"/>
      <c r="F23" s="117"/>
      <c r="G23" s="117"/>
      <c r="H23" s="119"/>
    </row>
    <row r="24" ht="24.75" customHeight="1" spans="1:8">
      <c r="A24" s="116"/>
      <c r="B24" s="117"/>
      <c r="C24" s="118"/>
      <c r="D24" s="117"/>
      <c r="E24" s="118"/>
      <c r="F24" s="117"/>
      <c r="G24" s="117"/>
      <c r="H24" s="119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3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D16" sqref="D16"/>
    </sheetView>
  </sheetViews>
  <sheetFormatPr defaultColWidth="9" defaultRowHeight="12.75" customHeight="1" outlineLevelCol="5"/>
  <cols>
    <col min="1" max="1" width="8.71428571428571" style="80" customWidth="1"/>
    <col min="2" max="2" width="38.1428571428571" style="80" customWidth="1"/>
    <col min="3" max="5" width="17.8571428571429" style="80" customWidth="1"/>
    <col min="6" max="6" width="6.85714285714286" style="80" customWidth="1"/>
  </cols>
  <sheetData>
    <row r="1" ht="24.75" customHeight="1" spans="1:2">
      <c r="A1" s="94" t="s">
        <v>31</v>
      </c>
      <c r="B1" s="95"/>
    </row>
    <row r="2" ht="24.75" customHeight="1" spans="1:5">
      <c r="A2" s="82" t="s">
        <v>271</v>
      </c>
      <c r="B2" s="82"/>
      <c r="C2" s="82"/>
      <c r="D2" s="82"/>
      <c r="E2" s="82"/>
    </row>
    <row r="3" ht="24.75" customHeight="1" spans="5:5">
      <c r="E3" s="83" t="s">
        <v>33</v>
      </c>
    </row>
    <row r="4" ht="24.75" customHeight="1" spans="1:5">
      <c r="A4" s="96" t="s">
        <v>272</v>
      </c>
      <c r="B4" s="97" t="s">
        <v>36</v>
      </c>
      <c r="C4" s="97" t="s">
        <v>111</v>
      </c>
      <c r="D4" s="97" t="s">
        <v>107</v>
      </c>
      <c r="E4" s="98" t="s">
        <v>108</v>
      </c>
    </row>
    <row r="5" ht="24.75" customHeight="1" spans="1:5">
      <c r="A5" s="96" t="s">
        <v>110</v>
      </c>
      <c r="B5" s="97" t="s">
        <v>110</v>
      </c>
      <c r="C5" s="97">
        <v>1</v>
      </c>
      <c r="D5" s="97">
        <v>2</v>
      </c>
      <c r="E5" s="98">
        <v>3</v>
      </c>
    </row>
    <row r="6" s="79" customFormat="1" ht="25.5" customHeight="1" spans="1:6">
      <c r="A6" s="99">
        <f>ROW()-6</f>
        <v>0</v>
      </c>
      <c r="B6" s="100" t="s">
        <v>111</v>
      </c>
      <c r="C6" s="101">
        <f>SUM(C7:C20)</f>
        <v>0</v>
      </c>
      <c r="D6" s="101">
        <f t="shared" ref="D6:E6" si="0">SUM(D7:D20)</f>
        <v>69.7</v>
      </c>
      <c r="E6" s="102">
        <f t="shared" si="0"/>
        <v>0</v>
      </c>
      <c r="F6" s="90"/>
    </row>
    <row r="7" ht="25.5" customHeight="1" spans="1:5">
      <c r="A7" s="103">
        <f t="shared" ref="A7:A20" si="1">ROW()-6</f>
        <v>1</v>
      </c>
      <c r="B7" s="104" t="s">
        <v>273</v>
      </c>
      <c r="C7" s="105"/>
      <c r="D7" s="105">
        <v>9.1</v>
      </c>
      <c r="E7" s="106"/>
    </row>
    <row r="8" ht="25.5" customHeight="1" spans="1:5">
      <c r="A8" s="103">
        <f t="shared" si="1"/>
        <v>2</v>
      </c>
      <c r="B8" s="104" t="s">
        <v>274</v>
      </c>
      <c r="C8" s="105"/>
      <c r="D8" s="105">
        <v>18.6</v>
      </c>
      <c r="E8" s="106"/>
    </row>
    <row r="9" ht="25.5" customHeight="1" spans="1:5">
      <c r="A9" s="103">
        <f t="shared" si="1"/>
        <v>3</v>
      </c>
      <c r="B9" s="104" t="s">
        <v>275</v>
      </c>
      <c r="C9" s="105"/>
      <c r="D9" s="105">
        <v>1.2</v>
      </c>
      <c r="E9" s="106"/>
    </row>
    <row r="10" ht="25.5" customHeight="1" spans="1:5">
      <c r="A10" s="103">
        <f t="shared" si="1"/>
        <v>4</v>
      </c>
      <c r="B10" s="104" t="s">
        <v>276</v>
      </c>
      <c r="C10" s="105"/>
      <c r="D10" s="105">
        <v>0.8</v>
      </c>
      <c r="E10" s="106"/>
    </row>
    <row r="11" ht="25.5" customHeight="1" spans="1:5">
      <c r="A11" s="103">
        <f t="shared" si="1"/>
        <v>5</v>
      </c>
      <c r="B11" s="104" t="s">
        <v>277</v>
      </c>
      <c r="C11" s="105"/>
      <c r="D11" s="105">
        <v>0.5</v>
      </c>
      <c r="E11" s="106"/>
    </row>
    <row r="12" ht="25.5" customHeight="1" spans="1:5">
      <c r="A12" s="103">
        <f t="shared" si="1"/>
        <v>6</v>
      </c>
      <c r="B12" s="104" t="s">
        <v>278</v>
      </c>
      <c r="C12" s="105"/>
      <c r="D12" s="105">
        <v>21.4</v>
      </c>
      <c r="E12" s="106"/>
    </row>
    <row r="13" ht="25.5" customHeight="1" spans="1:5">
      <c r="A13" s="103">
        <f t="shared" si="1"/>
        <v>7</v>
      </c>
      <c r="B13" s="104" t="s">
        <v>279</v>
      </c>
      <c r="C13" s="105"/>
      <c r="D13" s="105">
        <v>1</v>
      </c>
      <c r="E13" s="106"/>
    </row>
    <row r="14" ht="25.5" customHeight="1" spans="1:5">
      <c r="A14" s="103">
        <f t="shared" si="1"/>
        <v>8</v>
      </c>
      <c r="B14" s="104" t="s">
        <v>280</v>
      </c>
      <c r="C14" s="105"/>
      <c r="D14" s="105">
        <v>10</v>
      </c>
      <c r="E14" s="106"/>
    </row>
    <row r="15" ht="25.5" customHeight="1" spans="1:5">
      <c r="A15" s="103">
        <f t="shared" si="1"/>
        <v>9</v>
      </c>
      <c r="B15" s="104" t="s">
        <v>281</v>
      </c>
      <c r="C15" s="105"/>
      <c r="D15" s="105"/>
      <c r="E15" s="106"/>
    </row>
    <row r="16" ht="25.5" customHeight="1" spans="1:5">
      <c r="A16" s="103">
        <f t="shared" si="1"/>
        <v>10</v>
      </c>
      <c r="B16" s="104" t="s">
        <v>267</v>
      </c>
      <c r="C16" s="105"/>
      <c r="D16" s="105"/>
      <c r="E16" s="106"/>
    </row>
    <row r="17" ht="25.5" customHeight="1" spans="1:5">
      <c r="A17" s="103">
        <f t="shared" si="1"/>
        <v>11</v>
      </c>
      <c r="B17" s="104" t="s">
        <v>282</v>
      </c>
      <c r="C17" s="105"/>
      <c r="D17" s="105"/>
      <c r="E17" s="106"/>
    </row>
    <row r="18" ht="25.5" customHeight="1" spans="1:5">
      <c r="A18" s="103">
        <f t="shared" si="1"/>
        <v>12</v>
      </c>
      <c r="B18" s="104" t="s">
        <v>283</v>
      </c>
      <c r="C18" s="105"/>
      <c r="D18" s="105"/>
      <c r="E18" s="106"/>
    </row>
    <row r="19" ht="25.5" customHeight="1" spans="1:5">
      <c r="A19" s="103">
        <f t="shared" si="1"/>
        <v>13</v>
      </c>
      <c r="B19" s="104" t="s">
        <v>284</v>
      </c>
      <c r="C19" s="105"/>
      <c r="D19" s="105">
        <v>7.1</v>
      </c>
      <c r="E19" s="106"/>
    </row>
    <row r="20" ht="25.5" customHeight="1" spans="1:5">
      <c r="A20" s="103">
        <f t="shared" si="1"/>
        <v>14</v>
      </c>
      <c r="B20" s="104" t="s">
        <v>285</v>
      </c>
      <c r="C20" s="105"/>
      <c r="D20" s="105"/>
      <c r="E20" s="106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3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B26" sqref="B26"/>
    </sheetView>
  </sheetViews>
  <sheetFormatPr defaultColWidth="9" defaultRowHeight="12.75" customHeight="1" outlineLevelRow="7"/>
  <cols>
    <col min="1" max="1" width="60.7142857142857" style="80" customWidth="1"/>
    <col min="2" max="2" width="22.1428571428571" style="80" customWidth="1"/>
    <col min="3" max="3" width="2.85714285714286" style="80" customWidth="1"/>
    <col min="4" max="15" width="9.14285714285714" style="80"/>
  </cols>
  <sheetData>
    <row r="1" ht="15" customHeight="1" spans="1:15">
      <c r="A1" s="81" t="s">
        <v>31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82" t="s">
        <v>286</v>
      </c>
      <c r="B2" s="82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83" t="s">
        <v>33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84" t="s">
        <v>287</v>
      </c>
      <c r="B4" s="85" t="s">
        <v>37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86"/>
      <c r="B5" s="87"/>
      <c r="C5"/>
      <c r="D5"/>
      <c r="E5"/>
      <c r="F5"/>
      <c r="G5"/>
      <c r="H5"/>
      <c r="I5"/>
      <c r="J5"/>
      <c r="K5"/>
      <c r="L5"/>
      <c r="M5"/>
      <c r="N5"/>
      <c r="O5"/>
    </row>
    <row r="6" s="79" customFormat="1" ht="26.25" customHeight="1" spans="1:14">
      <c r="A6" s="88"/>
      <c r="B6" s="89"/>
      <c r="C6" s="90"/>
      <c r="N6" s="93"/>
    </row>
    <row r="7" ht="32.25" customHeight="1" spans="1:15">
      <c r="A7" s="91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92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J26" sqref="J26"/>
    </sheetView>
  </sheetViews>
  <sheetFormatPr defaultColWidth="9" defaultRowHeight="12.75"/>
  <cols>
    <col min="3" max="3" width="19.2857142857143" customWidth="1"/>
    <col min="4" max="4" width="17" customWidth="1"/>
    <col min="5" max="5" width="18.1428571428571" customWidth="1"/>
    <col min="6" max="7" width="17.2857142857143" customWidth="1"/>
  </cols>
  <sheetData>
    <row r="1" ht="15.75" customHeight="1" spans="1:1">
      <c r="A1" s="2" t="s">
        <v>288</v>
      </c>
    </row>
    <row r="2" ht="27" spans="1:9">
      <c r="A2" s="3" t="s">
        <v>289</v>
      </c>
      <c r="B2" s="3"/>
      <c r="C2" s="3"/>
      <c r="D2" s="3"/>
      <c r="E2" s="3"/>
      <c r="F2" s="3"/>
      <c r="G2" s="3"/>
      <c r="H2" s="3"/>
      <c r="I2" s="3"/>
    </row>
    <row r="3" ht="19.5" customHeight="1" spans="1:9">
      <c r="A3" s="4"/>
      <c r="B3" s="4"/>
      <c r="C3" s="4"/>
      <c r="D3" s="5" t="s">
        <v>290</v>
      </c>
      <c r="E3" s="5"/>
      <c r="F3" s="4"/>
      <c r="G3" s="4"/>
      <c r="H3" s="4"/>
      <c r="I3" s="4"/>
    </row>
    <row r="4" ht="19.5" customHeight="1" spans="1:9">
      <c r="A4" s="6" t="s">
        <v>291</v>
      </c>
      <c r="B4" s="6"/>
      <c r="C4" s="6"/>
      <c r="D4" s="6"/>
      <c r="E4" s="6"/>
      <c r="F4" s="6"/>
      <c r="G4" s="6"/>
      <c r="H4" s="6"/>
      <c r="I4" s="6"/>
    </row>
    <row r="5" ht="19.5" customHeight="1" spans="1:9">
      <c r="A5" s="7" t="s">
        <v>292</v>
      </c>
      <c r="B5" s="7"/>
      <c r="C5" s="8" t="s">
        <v>293</v>
      </c>
      <c r="D5" s="9"/>
      <c r="E5" s="7" t="s">
        <v>294</v>
      </c>
      <c r="F5" s="10" t="s">
        <v>295</v>
      </c>
      <c r="G5" s="11"/>
      <c r="H5" s="11"/>
      <c r="I5" s="9"/>
    </row>
    <row r="6" ht="19.5" customHeight="1" spans="1:9">
      <c r="A6" s="7" t="s">
        <v>296</v>
      </c>
      <c r="B6" s="7"/>
      <c r="C6" s="8" t="s">
        <v>1</v>
      </c>
      <c r="D6" s="9"/>
      <c r="E6" s="12" t="s">
        <v>297</v>
      </c>
      <c r="F6" s="13"/>
      <c r="G6" s="8">
        <v>3585</v>
      </c>
      <c r="H6" s="11"/>
      <c r="I6" s="9"/>
    </row>
    <row r="7" ht="27.75" customHeight="1" spans="1:9">
      <c r="A7" s="14" t="s">
        <v>298</v>
      </c>
      <c r="B7" s="14"/>
      <c r="C7" s="8" t="s">
        <v>299</v>
      </c>
      <c r="D7" s="11"/>
      <c r="E7" s="11"/>
      <c r="F7" s="11"/>
      <c r="G7" s="11"/>
      <c r="H7" s="11"/>
      <c r="I7" s="9"/>
    </row>
    <row r="8" ht="27" customHeight="1" spans="1:9">
      <c r="A8" s="7" t="s">
        <v>300</v>
      </c>
      <c r="B8" s="7"/>
      <c r="C8" s="18" t="s">
        <v>301</v>
      </c>
      <c r="D8" s="18"/>
      <c r="E8" s="18"/>
      <c r="F8" s="18"/>
      <c r="G8" s="18"/>
      <c r="H8" s="18"/>
      <c r="I8" s="18"/>
    </row>
    <row r="9" ht="19.5" customHeight="1" spans="1:9">
      <c r="A9" s="14" t="s">
        <v>302</v>
      </c>
      <c r="B9" s="14"/>
      <c r="C9" s="7" t="s">
        <v>303</v>
      </c>
      <c r="D9" s="7"/>
      <c r="E9" s="7"/>
      <c r="F9" s="12" t="s">
        <v>304</v>
      </c>
      <c r="G9" s="13"/>
      <c r="H9" s="12" t="s">
        <v>305</v>
      </c>
      <c r="I9" s="13"/>
    </row>
    <row r="10" ht="19.5" customHeight="1" spans="1:9">
      <c r="A10" s="14"/>
      <c r="B10" s="14"/>
      <c r="C10" s="8" t="s">
        <v>306</v>
      </c>
      <c r="D10" s="11"/>
      <c r="E10" s="9"/>
      <c r="F10" s="17">
        <v>44562</v>
      </c>
      <c r="G10" s="18"/>
      <c r="H10" s="17">
        <v>44926</v>
      </c>
      <c r="I10" s="18"/>
    </row>
    <row r="11" ht="19.5" customHeight="1" spans="1:9">
      <c r="A11" s="14"/>
      <c r="B11" s="14"/>
      <c r="C11" s="8"/>
      <c r="D11" s="11"/>
      <c r="E11" s="9"/>
      <c r="F11" s="18"/>
      <c r="G11" s="18"/>
      <c r="H11" s="18"/>
      <c r="I11" s="18"/>
    </row>
    <row r="12" ht="19.5" customHeight="1" spans="1:9">
      <c r="A12" s="14"/>
      <c r="B12" s="14"/>
      <c r="C12" s="8"/>
      <c r="D12" s="11"/>
      <c r="E12" s="9"/>
      <c r="F12" s="18"/>
      <c r="G12" s="18"/>
      <c r="H12" s="18"/>
      <c r="I12" s="18"/>
    </row>
    <row r="13" ht="19.5" customHeight="1" spans="1:9">
      <c r="A13" s="14"/>
      <c r="B13" s="14"/>
      <c r="C13" s="8"/>
      <c r="D13" s="11"/>
      <c r="E13" s="9"/>
      <c r="F13" s="18"/>
      <c r="G13" s="18"/>
      <c r="H13" s="18"/>
      <c r="I13" s="18"/>
    </row>
    <row r="14" ht="31.5" customHeight="1" spans="1:9">
      <c r="A14" s="14" t="s">
        <v>307</v>
      </c>
      <c r="B14" s="14"/>
      <c r="C14" s="8" t="s">
        <v>299</v>
      </c>
      <c r="D14" s="11"/>
      <c r="E14" s="11"/>
      <c r="F14" s="11"/>
      <c r="G14" s="11"/>
      <c r="H14" s="11"/>
      <c r="I14" s="9"/>
    </row>
    <row r="15" ht="33" customHeight="1" spans="1:9">
      <c r="A15" s="14" t="s">
        <v>308</v>
      </c>
      <c r="B15" s="14"/>
      <c r="C15" s="8" t="s">
        <v>299</v>
      </c>
      <c r="D15" s="11"/>
      <c r="E15" s="11"/>
      <c r="F15" s="11"/>
      <c r="G15" s="11"/>
      <c r="H15" s="11"/>
      <c r="I15" s="9"/>
    </row>
    <row r="16" ht="19.5" customHeight="1" spans="1:9">
      <c r="A16" s="21" t="s">
        <v>309</v>
      </c>
      <c r="B16" s="7" t="s">
        <v>310</v>
      </c>
      <c r="C16" s="7" t="s">
        <v>311</v>
      </c>
      <c r="D16" s="12" t="s">
        <v>312</v>
      </c>
      <c r="E16" s="13"/>
      <c r="F16" s="12" t="s">
        <v>313</v>
      </c>
      <c r="G16" s="13"/>
      <c r="H16" s="12" t="s">
        <v>314</v>
      </c>
      <c r="I16" s="13"/>
    </row>
    <row r="17" ht="19.5" customHeight="1" spans="1:9">
      <c r="A17" s="51"/>
      <c r="B17" s="14" t="s">
        <v>315</v>
      </c>
      <c r="C17" s="7" t="s">
        <v>316</v>
      </c>
      <c r="D17" s="8"/>
      <c r="E17" s="9"/>
      <c r="F17" s="8"/>
      <c r="G17" s="9"/>
      <c r="H17" s="8"/>
      <c r="I17" s="9"/>
    </row>
    <row r="18" ht="19.5" customHeight="1" spans="1:9">
      <c r="A18" s="51"/>
      <c r="B18" s="14"/>
      <c r="C18" s="7" t="s">
        <v>317</v>
      </c>
      <c r="D18" s="8" t="s">
        <v>318</v>
      </c>
      <c r="E18" s="9"/>
      <c r="F18" s="8" t="s">
        <v>319</v>
      </c>
      <c r="G18" s="9"/>
      <c r="H18" s="8"/>
      <c r="I18" s="9"/>
    </row>
    <row r="19" ht="19.5" customHeight="1" spans="1:9">
      <c r="A19" s="51"/>
      <c r="B19" s="14"/>
      <c r="C19" s="7" t="s">
        <v>320</v>
      </c>
      <c r="D19" s="8" t="s">
        <v>321</v>
      </c>
      <c r="E19" s="9"/>
      <c r="F19" s="68">
        <v>1</v>
      </c>
      <c r="G19" s="9"/>
      <c r="H19" s="8"/>
      <c r="I19" s="9"/>
    </row>
    <row r="20" ht="19.5" customHeight="1" spans="1:9">
      <c r="A20" s="51"/>
      <c r="B20" s="14"/>
      <c r="C20" s="7" t="s">
        <v>322</v>
      </c>
      <c r="D20" s="8"/>
      <c r="E20" s="9"/>
      <c r="F20" s="8"/>
      <c r="G20" s="9"/>
      <c r="H20" s="8"/>
      <c r="I20" s="9"/>
    </row>
    <row r="21" ht="19.5" customHeight="1" spans="1:9">
      <c r="A21" s="51"/>
      <c r="B21" s="14" t="s">
        <v>323</v>
      </c>
      <c r="C21" s="7" t="s">
        <v>324</v>
      </c>
      <c r="D21" s="8"/>
      <c r="E21" s="9"/>
      <c r="F21" s="8"/>
      <c r="G21" s="9"/>
      <c r="H21" s="8"/>
      <c r="I21" s="9"/>
    </row>
    <row r="22" ht="19.5" customHeight="1" spans="1:9">
      <c r="A22" s="51"/>
      <c r="B22" s="14"/>
      <c r="C22" s="7" t="s">
        <v>325</v>
      </c>
      <c r="D22" s="8" t="s">
        <v>326</v>
      </c>
      <c r="E22" s="9"/>
      <c r="F22" s="8" t="s">
        <v>327</v>
      </c>
      <c r="G22" s="9"/>
      <c r="H22" s="8"/>
      <c r="I22" s="9"/>
    </row>
    <row r="23" ht="19.5" customHeight="1" spans="1:9">
      <c r="A23" s="51"/>
      <c r="B23" s="14"/>
      <c r="C23" s="7" t="s">
        <v>328</v>
      </c>
      <c r="D23" s="8" t="s">
        <v>329</v>
      </c>
      <c r="E23" s="9"/>
      <c r="F23" s="8"/>
      <c r="G23" s="9"/>
      <c r="H23" s="8"/>
      <c r="I23" s="9"/>
    </row>
    <row r="24" ht="19.5" customHeight="1" spans="1:9">
      <c r="A24" s="51"/>
      <c r="B24" s="14"/>
      <c r="C24" s="7" t="s">
        <v>330</v>
      </c>
      <c r="D24" s="8" t="s">
        <v>326</v>
      </c>
      <c r="E24" s="9"/>
      <c r="F24" s="8" t="s">
        <v>327</v>
      </c>
      <c r="G24" s="9"/>
      <c r="H24" s="8"/>
      <c r="I24" s="9"/>
    </row>
    <row r="25" ht="27" spans="1:9">
      <c r="A25" s="58"/>
      <c r="B25" s="14"/>
      <c r="C25" s="69" t="s">
        <v>331</v>
      </c>
      <c r="D25" s="8" t="s">
        <v>332</v>
      </c>
      <c r="E25" s="9"/>
      <c r="F25" s="68">
        <v>1</v>
      </c>
      <c r="G25" s="9"/>
      <c r="H25" s="8"/>
      <c r="I25" s="9"/>
    </row>
    <row r="26" ht="14.25" customHeight="1" spans="1:9">
      <c r="A26" s="31" t="s">
        <v>333</v>
      </c>
      <c r="B26" s="32"/>
      <c r="C26" s="70" t="s">
        <v>334</v>
      </c>
      <c r="D26" s="71"/>
      <c r="E26" s="71"/>
      <c r="F26" s="71"/>
      <c r="G26" s="71"/>
      <c r="H26" s="71"/>
      <c r="I26" s="76"/>
    </row>
    <row r="27" ht="14.25" customHeight="1" spans="1:9">
      <c r="A27" s="35"/>
      <c r="B27" s="36"/>
      <c r="C27" s="72"/>
      <c r="D27" s="73"/>
      <c r="E27" s="73"/>
      <c r="F27" s="73"/>
      <c r="G27" s="73"/>
      <c r="H27" s="73"/>
      <c r="I27" s="77"/>
    </row>
    <row r="28" ht="14.25" customHeight="1" spans="1:9">
      <c r="A28" s="35"/>
      <c r="B28" s="36"/>
      <c r="C28" s="72"/>
      <c r="D28" s="73"/>
      <c r="E28" s="73"/>
      <c r="F28" s="73"/>
      <c r="G28" s="73"/>
      <c r="H28" s="73"/>
      <c r="I28" s="77"/>
    </row>
    <row r="29" ht="14.25" customHeight="1" spans="1:9">
      <c r="A29" s="35"/>
      <c r="B29" s="36"/>
      <c r="C29" s="72"/>
      <c r="D29" s="73"/>
      <c r="E29" s="73"/>
      <c r="F29" s="73"/>
      <c r="G29" s="73"/>
      <c r="H29" s="73"/>
      <c r="I29" s="77"/>
    </row>
    <row r="30" ht="14.25" customHeight="1" spans="1:9">
      <c r="A30" s="35"/>
      <c r="B30" s="36"/>
      <c r="C30" s="72"/>
      <c r="D30" s="73"/>
      <c r="E30" s="73"/>
      <c r="F30" s="73"/>
      <c r="G30" s="73"/>
      <c r="H30" s="73"/>
      <c r="I30" s="77"/>
    </row>
    <row r="31" ht="14.25" customHeight="1" spans="1:9">
      <c r="A31" s="39"/>
      <c r="B31" s="40"/>
      <c r="C31" s="74"/>
      <c r="D31" s="75"/>
      <c r="E31" s="75"/>
      <c r="F31" s="75"/>
      <c r="G31" s="75"/>
      <c r="H31" s="75"/>
      <c r="I31" s="78"/>
    </row>
  </sheetData>
  <mergeCells count="69">
    <mergeCell ref="A2:I2"/>
    <mergeCell ref="D3:E3"/>
    <mergeCell ref="A4:I4"/>
    <mergeCell ref="A5:B5"/>
    <mergeCell ref="C5:D5"/>
    <mergeCell ref="F5:I5"/>
    <mergeCell ref="A6:B6"/>
    <mergeCell ref="C6:D6"/>
    <mergeCell ref="E6:F6"/>
    <mergeCell ref="G6:I6"/>
    <mergeCell ref="A7:B7"/>
    <mergeCell ref="C7:I7"/>
    <mergeCell ref="A8:B8"/>
    <mergeCell ref="C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A14:B14"/>
    <mergeCell ref="C14:I14"/>
    <mergeCell ref="A15:B15"/>
    <mergeCell ref="C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A16:A25"/>
    <mergeCell ref="B17:B20"/>
    <mergeCell ref="B21:B25"/>
    <mergeCell ref="A9:B13"/>
    <mergeCell ref="A26:B31"/>
    <mergeCell ref="C26:I31"/>
  </mergeCells>
  <hyperlinks>
    <hyperlink ref="A1" location="目录!A1" display="返回"/>
  </hyperlinks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F18" sqref="F18:G18"/>
    </sheetView>
  </sheetViews>
  <sheetFormatPr defaultColWidth="9" defaultRowHeight="12.75"/>
  <cols>
    <col min="3" max="3" width="19.2857142857143" customWidth="1"/>
    <col min="4" max="4" width="12.7142857142857" customWidth="1"/>
    <col min="5" max="5" width="11.7142857142857" customWidth="1"/>
  </cols>
  <sheetData>
    <row r="1" customFormat="1" ht="15.75" customHeight="1" spans="1:1">
      <c r="A1" s="2" t="s">
        <v>288</v>
      </c>
    </row>
    <row r="2" ht="27" spans="1:9">
      <c r="A2" s="3" t="s">
        <v>289</v>
      </c>
      <c r="B2" s="3"/>
      <c r="C2" s="3"/>
      <c r="D2" s="3"/>
      <c r="E2" s="3"/>
      <c r="F2" s="3"/>
      <c r="G2" s="3"/>
      <c r="H2" s="3"/>
      <c r="I2" s="3"/>
    </row>
    <row r="3" ht="19.5" customHeight="1" spans="1:9">
      <c r="A3" s="4"/>
      <c r="B3" s="4"/>
      <c r="C3" s="4"/>
      <c r="D3" s="5" t="s">
        <v>290</v>
      </c>
      <c r="E3" s="5"/>
      <c r="F3" s="4"/>
      <c r="G3" s="4"/>
      <c r="H3" s="4"/>
      <c r="I3" s="4"/>
    </row>
    <row r="4" ht="19.5" customHeight="1" spans="1:9">
      <c r="A4" s="6" t="s">
        <v>291</v>
      </c>
      <c r="B4" s="6"/>
      <c r="C4" s="6"/>
      <c r="D4" s="6"/>
      <c r="E4" s="6"/>
      <c r="F4" s="6"/>
      <c r="G4" s="6"/>
      <c r="H4" s="6"/>
      <c r="I4" s="6"/>
    </row>
    <row r="5" ht="19.5" customHeight="1" spans="1:9">
      <c r="A5" s="7" t="s">
        <v>292</v>
      </c>
      <c r="B5" s="7"/>
      <c r="C5" s="8" t="s">
        <v>335</v>
      </c>
      <c r="D5" s="9"/>
      <c r="E5" s="7" t="s">
        <v>294</v>
      </c>
      <c r="F5" s="10" t="s">
        <v>295</v>
      </c>
      <c r="G5" s="11"/>
      <c r="H5" s="11"/>
      <c r="I5" s="9"/>
    </row>
    <row r="6" ht="19.5" customHeight="1" spans="1:9">
      <c r="A6" s="7" t="s">
        <v>296</v>
      </c>
      <c r="B6" s="7"/>
      <c r="C6" s="8" t="s">
        <v>1</v>
      </c>
      <c r="D6" s="9"/>
      <c r="E6" s="12" t="s">
        <v>297</v>
      </c>
      <c r="F6" s="13"/>
      <c r="G6" s="8">
        <v>590</v>
      </c>
      <c r="H6" s="11"/>
      <c r="I6" s="9"/>
    </row>
    <row r="7" ht="27.75" customHeight="1" spans="1:9">
      <c r="A7" s="14" t="s">
        <v>298</v>
      </c>
      <c r="B7" s="14"/>
      <c r="C7" s="8" t="s">
        <v>336</v>
      </c>
      <c r="D7" s="11"/>
      <c r="E7" s="11"/>
      <c r="F7" s="11"/>
      <c r="G7" s="11"/>
      <c r="H7" s="11"/>
      <c r="I7" s="9"/>
    </row>
    <row r="8" ht="27" customHeight="1" spans="1:9">
      <c r="A8" s="7" t="s">
        <v>300</v>
      </c>
      <c r="B8" s="7"/>
      <c r="C8" s="18" t="s">
        <v>337</v>
      </c>
      <c r="D8" s="18"/>
      <c r="E8" s="18"/>
      <c r="F8" s="18"/>
      <c r="G8" s="18"/>
      <c r="H8" s="18"/>
      <c r="I8" s="18"/>
    </row>
    <row r="9" ht="19.5" customHeight="1" spans="1:9">
      <c r="A9" s="14" t="s">
        <v>302</v>
      </c>
      <c r="B9" s="14"/>
      <c r="C9" s="7" t="s">
        <v>303</v>
      </c>
      <c r="D9" s="7"/>
      <c r="E9" s="7"/>
      <c r="F9" s="12" t="s">
        <v>304</v>
      </c>
      <c r="G9" s="13"/>
      <c r="H9" s="12" t="s">
        <v>305</v>
      </c>
      <c r="I9" s="13"/>
    </row>
    <row r="10" ht="19.5" customHeight="1" spans="1:9">
      <c r="A10" s="14"/>
      <c r="B10" s="14"/>
      <c r="C10" s="46" t="s">
        <v>338</v>
      </c>
      <c r="D10" s="47"/>
      <c r="E10" s="48"/>
      <c r="F10" s="49">
        <v>44562</v>
      </c>
      <c r="G10" s="50"/>
      <c r="H10" s="49">
        <v>44926</v>
      </c>
      <c r="I10" s="50"/>
    </row>
    <row r="11" ht="19.5" customHeight="1" spans="1:9">
      <c r="A11" s="14"/>
      <c r="B11" s="14"/>
      <c r="C11" s="8"/>
      <c r="D11" s="11"/>
      <c r="E11" s="9"/>
      <c r="F11" s="18"/>
      <c r="G11" s="18"/>
      <c r="H11" s="18"/>
      <c r="I11" s="18"/>
    </row>
    <row r="12" ht="19.5" customHeight="1" spans="1:9">
      <c r="A12" s="14"/>
      <c r="B12" s="14"/>
      <c r="C12" s="8"/>
      <c r="D12" s="11"/>
      <c r="E12" s="9"/>
      <c r="F12" s="18"/>
      <c r="G12" s="18"/>
      <c r="H12" s="18"/>
      <c r="I12" s="18"/>
    </row>
    <row r="13" ht="19.5" customHeight="1" spans="1:9">
      <c r="A13" s="14"/>
      <c r="B13" s="14"/>
      <c r="C13" s="8"/>
      <c r="D13" s="11"/>
      <c r="E13" s="9"/>
      <c r="F13" s="18"/>
      <c r="G13" s="18"/>
      <c r="H13" s="18"/>
      <c r="I13" s="18"/>
    </row>
    <row r="14" ht="31.5" customHeight="1" spans="1:9">
      <c r="A14" s="14" t="s">
        <v>307</v>
      </c>
      <c r="B14" s="14"/>
      <c r="C14" s="19" t="s">
        <v>339</v>
      </c>
      <c r="D14" s="20"/>
      <c r="E14" s="20"/>
      <c r="F14" s="20"/>
      <c r="G14" s="20"/>
      <c r="H14" s="20"/>
      <c r="I14" s="26"/>
    </row>
    <row r="15" ht="33" customHeight="1" spans="1:9">
      <c r="A15" s="14" t="s">
        <v>308</v>
      </c>
      <c r="B15" s="14"/>
      <c r="C15" s="19" t="s">
        <v>339</v>
      </c>
      <c r="D15" s="20"/>
      <c r="E15" s="20"/>
      <c r="F15" s="20"/>
      <c r="G15" s="20"/>
      <c r="H15" s="20"/>
      <c r="I15" s="26"/>
    </row>
    <row r="16" ht="19.5" customHeight="1" spans="1:9">
      <c r="A16" s="21" t="s">
        <v>309</v>
      </c>
      <c r="B16" s="7" t="s">
        <v>310</v>
      </c>
      <c r="C16" s="7" t="s">
        <v>311</v>
      </c>
      <c r="D16" s="7" t="s">
        <v>312</v>
      </c>
      <c r="E16" s="7"/>
      <c r="F16" s="7" t="s">
        <v>313</v>
      </c>
      <c r="G16" s="7"/>
      <c r="H16" s="7" t="s">
        <v>314</v>
      </c>
      <c r="I16" s="7"/>
    </row>
    <row r="17" ht="19.5" customHeight="1" spans="1:9">
      <c r="A17" s="51"/>
      <c r="B17" s="14" t="s">
        <v>315</v>
      </c>
      <c r="C17" s="52" t="s">
        <v>316</v>
      </c>
      <c r="D17" s="53" t="s">
        <v>340</v>
      </c>
      <c r="E17" s="53"/>
      <c r="F17" s="53" t="s">
        <v>341</v>
      </c>
      <c r="G17" s="53"/>
      <c r="H17" s="18"/>
      <c r="I17" s="18"/>
    </row>
    <row r="18" ht="39" customHeight="1" spans="1:9">
      <c r="A18" s="51"/>
      <c r="B18" s="14"/>
      <c r="C18" s="54"/>
      <c r="D18" s="53" t="s">
        <v>342</v>
      </c>
      <c r="E18" s="53"/>
      <c r="F18" s="53" t="s">
        <v>343</v>
      </c>
      <c r="G18" s="53"/>
      <c r="H18" s="18"/>
      <c r="I18" s="18"/>
    </row>
    <row r="19" ht="19.5" customHeight="1" spans="1:9">
      <c r="A19" s="51"/>
      <c r="B19" s="14"/>
      <c r="C19" s="55"/>
      <c r="D19" s="53" t="s">
        <v>344</v>
      </c>
      <c r="E19" s="53"/>
      <c r="F19" s="53" t="s">
        <v>345</v>
      </c>
      <c r="G19" s="53"/>
      <c r="H19" s="18"/>
      <c r="I19" s="18"/>
    </row>
    <row r="20" ht="19.5" customHeight="1" spans="1:9">
      <c r="A20" s="51"/>
      <c r="B20" s="14"/>
      <c r="C20" s="52" t="s">
        <v>317</v>
      </c>
      <c r="D20" s="53" t="s">
        <v>346</v>
      </c>
      <c r="E20" s="53"/>
      <c r="F20" s="53">
        <v>0</v>
      </c>
      <c r="G20" s="53"/>
      <c r="H20" s="18"/>
      <c r="I20" s="18"/>
    </row>
    <row r="21" ht="19.5" customHeight="1" spans="1:9">
      <c r="A21" s="51"/>
      <c r="B21" s="14"/>
      <c r="C21" s="55"/>
      <c r="D21" s="53" t="s">
        <v>347</v>
      </c>
      <c r="E21" s="53"/>
      <c r="F21" s="53" t="s">
        <v>348</v>
      </c>
      <c r="G21" s="53"/>
      <c r="H21" s="18"/>
      <c r="I21" s="18"/>
    </row>
    <row r="22" ht="19.5" customHeight="1" spans="1:9">
      <c r="A22" s="51"/>
      <c r="B22" s="14"/>
      <c r="C22" s="7" t="s">
        <v>320</v>
      </c>
      <c r="D22" s="18"/>
      <c r="E22" s="18"/>
      <c r="F22" s="53"/>
      <c r="G22" s="53"/>
      <c r="H22" s="18"/>
      <c r="I22" s="18"/>
    </row>
    <row r="23" ht="19.5" customHeight="1" spans="1:9">
      <c r="A23" s="51"/>
      <c r="B23" s="14"/>
      <c r="C23" s="7" t="s">
        <v>322</v>
      </c>
      <c r="D23" s="18"/>
      <c r="E23" s="18"/>
      <c r="F23" s="53"/>
      <c r="G23" s="53"/>
      <c r="H23" s="18"/>
      <c r="I23" s="18"/>
    </row>
    <row r="24" ht="19.5" customHeight="1" spans="1:9">
      <c r="A24" s="51"/>
      <c r="B24" s="14" t="s">
        <v>323</v>
      </c>
      <c r="C24" s="52" t="s">
        <v>324</v>
      </c>
      <c r="D24" s="53" t="s">
        <v>349</v>
      </c>
      <c r="E24" s="53"/>
      <c r="F24" s="53" t="s">
        <v>350</v>
      </c>
      <c r="G24" s="53"/>
      <c r="H24" s="18"/>
      <c r="I24" s="18"/>
    </row>
    <row r="25" ht="19.5" customHeight="1" spans="1:9">
      <c r="A25" s="51"/>
      <c r="B25" s="14"/>
      <c r="C25" s="55"/>
      <c r="D25" s="53" t="s">
        <v>351</v>
      </c>
      <c r="E25" s="53"/>
      <c r="F25" s="53" t="s">
        <v>352</v>
      </c>
      <c r="G25" s="53"/>
      <c r="H25" s="18"/>
      <c r="I25" s="18"/>
    </row>
    <row r="26" ht="33" customHeight="1" spans="1:9">
      <c r="A26" s="51"/>
      <c r="B26" s="14"/>
      <c r="C26" s="7" t="s">
        <v>325</v>
      </c>
      <c r="D26" s="53" t="s">
        <v>353</v>
      </c>
      <c r="E26" s="53"/>
      <c r="F26" s="53">
        <v>1</v>
      </c>
      <c r="G26" s="53"/>
      <c r="H26" s="18"/>
      <c r="I26" s="18"/>
    </row>
    <row r="27" ht="19.5" customHeight="1" spans="1:9">
      <c r="A27" s="51"/>
      <c r="B27" s="14"/>
      <c r="C27" s="7" t="s">
        <v>328</v>
      </c>
      <c r="D27" s="18"/>
      <c r="E27" s="18"/>
      <c r="F27" s="53"/>
      <c r="G27" s="53"/>
      <c r="H27" s="18"/>
      <c r="I27" s="18"/>
    </row>
    <row r="28" ht="19.5" customHeight="1" spans="1:9">
      <c r="A28" s="51"/>
      <c r="B28" s="14"/>
      <c r="C28" s="7" t="s">
        <v>330</v>
      </c>
      <c r="D28" s="18"/>
      <c r="E28" s="18"/>
      <c r="F28" s="53"/>
      <c r="G28" s="53"/>
      <c r="H28" s="18"/>
      <c r="I28" s="18"/>
    </row>
    <row r="29" ht="19.5" customHeight="1" spans="1:9">
      <c r="A29" s="56"/>
      <c r="B29" s="14"/>
      <c r="C29" s="57" t="s">
        <v>331</v>
      </c>
      <c r="D29" s="53" t="s">
        <v>354</v>
      </c>
      <c r="E29" s="53"/>
      <c r="F29" s="53">
        <v>1</v>
      </c>
      <c r="G29" s="53"/>
      <c r="H29" s="18"/>
      <c r="I29" s="18"/>
    </row>
    <row r="30" ht="14.25" spans="1:9">
      <c r="A30" s="58"/>
      <c r="B30" s="14"/>
      <c r="C30" s="59"/>
      <c r="D30" s="53" t="s">
        <v>355</v>
      </c>
      <c r="E30" s="53"/>
      <c r="F30" s="53" t="s">
        <v>356</v>
      </c>
      <c r="G30" s="53"/>
      <c r="H30" s="18"/>
      <c r="I30" s="18"/>
    </row>
    <row r="31" ht="14.25" customHeight="1" spans="1:9">
      <c r="A31" s="31" t="s">
        <v>333</v>
      </c>
      <c r="B31" s="32"/>
      <c r="C31" s="60" t="s">
        <v>357</v>
      </c>
      <c r="D31" s="61"/>
      <c r="E31" s="61"/>
      <c r="F31" s="61"/>
      <c r="G31" s="61"/>
      <c r="H31" s="61"/>
      <c r="I31" s="65"/>
    </row>
    <row r="32" ht="14.25" customHeight="1" spans="1:9">
      <c r="A32" s="35"/>
      <c r="B32" s="36"/>
      <c r="C32" s="62"/>
      <c r="D32" s="6"/>
      <c r="E32" s="6"/>
      <c r="F32" s="6"/>
      <c r="G32" s="6"/>
      <c r="H32" s="6"/>
      <c r="I32" s="66"/>
    </row>
    <row r="33" ht="14.25" customHeight="1" spans="1:9">
      <c r="A33" s="35"/>
      <c r="B33" s="36"/>
      <c r="C33" s="62"/>
      <c r="D33" s="6"/>
      <c r="E33" s="6"/>
      <c r="F33" s="6"/>
      <c r="G33" s="6"/>
      <c r="H33" s="6"/>
      <c r="I33" s="66"/>
    </row>
    <row r="34" ht="14.25" customHeight="1" spans="1:9">
      <c r="A34" s="35"/>
      <c r="B34" s="36"/>
      <c r="C34" s="62"/>
      <c r="D34" s="6"/>
      <c r="E34" s="6"/>
      <c r="F34" s="6"/>
      <c r="G34" s="6"/>
      <c r="H34" s="6"/>
      <c r="I34" s="66"/>
    </row>
    <row r="35" ht="14.25" customHeight="1" spans="1:9">
      <c r="A35" s="35"/>
      <c r="B35" s="36"/>
      <c r="C35" s="62"/>
      <c r="D35" s="6"/>
      <c r="E35" s="6"/>
      <c r="F35" s="6"/>
      <c r="G35" s="6"/>
      <c r="H35" s="6"/>
      <c r="I35" s="66"/>
    </row>
    <row r="36" ht="14.25" customHeight="1" spans="1:9">
      <c r="A36" s="39"/>
      <c r="B36" s="40"/>
      <c r="C36" s="63"/>
      <c r="D36" s="64"/>
      <c r="E36" s="64"/>
      <c r="F36" s="64"/>
      <c r="G36" s="64"/>
      <c r="H36" s="64"/>
      <c r="I36" s="67"/>
    </row>
  </sheetData>
  <mergeCells count="88">
    <mergeCell ref="A2:I2"/>
    <mergeCell ref="D3:E3"/>
    <mergeCell ref="A4:I4"/>
    <mergeCell ref="A5:B5"/>
    <mergeCell ref="C5:D5"/>
    <mergeCell ref="F5:I5"/>
    <mergeCell ref="A6:B6"/>
    <mergeCell ref="C6:D6"/>
    <mergeCell ref="E6:F6"/>
    <mergeCell ref="G6:I6"/>
    <mergeCell ref="A7:B7"/>
    <mergeCell ref="C7:I7"/>
    <mergeCell ref="A8:B8"/>
    <mergeCell ref="C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A14:B14"/>
    <mergeCell ref="C14:I14"/>
    <mergeCell ref="A15:B15"/>
    <mergeCell ref="C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A16:A30"/>
    <mergeCell ref="B17:B23"/>
    <mergeCell ref="B24:B30"/>
    <mergeCell ref="C17:C19"/>
    <mergeCell ref="C20:C21"/>
    <mergeCell ref="C24:C25"/>
    <mergeCell ref="C29:C30"/>
    <mergeCell ref="A9:B13"/>
    <mergeCell ref="A31:B36"/>
    <mergeCell ref="C31:I36"/>
  </mergeCells>
  <hyperlinks>
    <hyperlink ref="A1" location="目录!A1" display="返回"/>
  </hyperlink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opLeftCell="A9" workbookViewId="0">
      <selection activeCell="J20" sqref="J20"/>
    </sheetView>
  </sheetViews>
  <sheetFormatPr defaultColWidth="9" defaultRowHeight="12.75"/>
  <cols>
    <col min="3" max="3" width="19.2857142857143" customWidth="1"/>
    <col min="4" max="4" width="12.7142857142857" customWidth="1"/>
    <col min="5" max="5" width="21" customWidth="1"/>
  </cols>
  <sheetData>
    <row r="1" customFormat="1" ht="15.75" customHeight="1" spans="1:1">
      <c r="A1" s="2" t="s">
        <v>288</v>
      </c>
    </row>
    <row r="2" ht="27" spans="1:9">
      <c r="A2" s="3" t="s">
        <v>289</v>
      </c>
      <c r="B2" s="3"/>
      <c r="C2" s="3"/>
      <c r="D2" s="3"/>
      <c r="E2" s="3"/>
      <c r="F2" s="3"/>
      <c r="G2" s="3"/>
      <c r="H2" s="3"/>
      <c r="I2" s="3"/>
    </row>
    <row r="3" ht="19.5" customHeight="1" spans="1:9">
      <c r="A3" s="4"/>
      <c r="B3" s="4"/>
      <c r="C3" s="4"/>
      <c r="D3" s="5" t="s">
        <v>290</v>
      </c>
      <c r="E3" s="5"/>
      <c r="F3" s="4"/>
      <c r="G3" s="4"/>
      <c r="H3" s="4"/>
      <c r="I3" s="4"/>
    </row>
    <row r="4" ht="19.5" customHeight="1" spans="1:9">
      <c r="A4" s="6" t="s">
        <v>291</v>
      </c>
      <c r="B4" s="6"/>
      <c r="C4" s="6"/>
      <c r="D4" s="6"/>
      <c r="E4" s="6"/>
      <c r="F4" s="6"/>
      <c r="G4" s="6"/>
      <c r="H4" s="6"/>
      <c r="I4" s="6"/>
    </row>
    <row r="5" ht="19.5" customHeight="1" spans="1:9">
      <c r="A5" s="7" t="s">
        <v>292</v>
      </c>
      <c r="B5" s="7"/>
      <c r="C5" s="8" t="s">
        <v>358</v>
      </c>
      <c r="D5" s="9"/>
      <c r="E5" s="7" t="s">
        <v>294</v>
      </c>
      <c r="F5" s="10" t="s">
        <v>295</v>
      </c>
      <c r="G5" s="11"/>
      <c r="H5" s="11"/>
      <c r="I5" s="9"/>
    </row>
    <row r="6" ht="19.5" customHeight="1" spans="1:9">
      <c r="A6" s="7" t="s">
        <v>296</v>
      </c>
      <c r="B6" s="7"/>
      <c r="C6" s="8" t="s">
        <v>1</v>
      </c>
      <c r="D6" s="9"/>
      <c r="E6" s="12" t="s">
        <v>297</v>
      </c>
      <c r="F6" s="13"/>
      <c r="G6" s="8">
        <v>915.6</v>
      </c>
      <c r="H6" s="11"/>
      <c r="I6" s="9"/>
    </row>
    <row r="7" ht="27.75" customHeight="1" spans="1:9">
      <c r="A7" s="14" t="s">
        <v>298</v>
      </c>
      <c r="B7" s="14"/>
      <c r="C7" s="8" t="s">
        <v>359</v>
      </c>
      <c r="D7" s="11"/>
      <c r="E7" s="11"/>
      <c r="F7" s="11"/>
      <c r="G7" s="11"/>
      <c r="H7" s="11"/>
      <c r="I7" s="9"/>
    </row>
    <row r="8" ht="60" customHeight="1" spans="1:9">
      <c r="A8" s="7" t="s">
        <v>300</v>
      </c>
      <c r="B8" s="7"/>
      <c r="C8" s="15" t="s">
        <v>360</v>
      </c>
      <c r="D8" s="16"/>
      <c r="E8" s="16"/>
      <c r="F8" s="16"/>
      <c r="G8" s="16"/>
      <c r="H8" s="16"/>
      <c r="I8" s="16"/>
    </row>
    <row r="9" ht="19.5" customHeight="1" spans="1:9">
      <c r="A9" s="14" t="s">
        <v>302</v>
      </c>
      <c r="B9" s="14"/>
      <c r="C9" s="7" t="s">
        <v>303</v>
      </c>
      <c r="D9" s="7"/>
      <c r="E9" s="7"/>
      <c r="F9" s="12" t="s">
        <v>304</v>
      </c>
      <c r="G9" s="13"/>
      <c r="H9" s="12" t="s">
        <v>305</v>
      </c>
      <c r="I9" s="13"/>
    </row>
    <row r="10" ht="19.5" customHeight="1" spans="1:9">
      <c r="A10" s="14"/>
      <c r="B10" s="14"/>
      <c r="C10" s="8" t="s">
        <v>361</v>
      </c>
      <c r="D10" s="11"/>
      <c r="E10" s="9"/>
      <c r="F10" s="17">
        <v>44562</v>
      </c>
      <c r="G10" s="18"/>
      <c r="H10" s="17">
        <v>44926</v>
      </c>
      <c r="I10" s="18"/>
    </row>
    <row r="11" ht="19.5" customHeight="1" spans="1:9">
      <c r="A11" s="14"/>
      <c r="B11" s="14"/>
      <c r="C11" s="8"/>
      <c r="D11" s="11"/>
      <c r="E11" s="9"/>
      <c r="F11" s="18"/>
      <c r="G11" s="18"/>
      <c r="H11" s="18"/>
      <c r="I11" s="18"/>
    </row>
    <row r="12" ht="19.5" customHeight="1" spans="1:9">
      <c r="A12" s="14"/>
      <c r="B12" s="14"/>
      <c r="C12" s="8"/>
      <c r="D12" s="11"/>
      <c r="E12" s="9"/>
      <c r="F12" s="18"/>
      <c r="G12" s="18"/>
      <c r="H12" s="18"/>
      <c r="I12" s="18"/>
    </row>
    <row r="13" ht="19.5" customHeight="1" spans="1:9">
      <c r="A13" s="14"/>
      <c r="B13" s="14"/>
      <c r="C13" s="8"/>
      <c r="D13" s="11"/>
      <c r="E13" s="9"/>
      <c r="F13" s="18"/>
      <c r="G13" s="18"/>
      <c r="H13" s="18"/>
      <c r="I13" s="18"/>
    </row>
    <row r="14" ht="90" customHeight="1" spans="1:9">
      <c r="A14" s="14" t="s">
        <v>307</v>
      </c>
      <c r="B14" s="14"/>
      <c r="C14" s="19" t="s">
        <v>362</v>
      </c>
      <c r="D14" s="20"/>
      <c r="E14" s="20"/>
      <c r="F14" s="20"/>
      <c r="G14" s="20"/>
      <c r="H14" s="20"/>
      <c r="I14" s="26"/>
    </row>
    <row r="15" ht="83" customHeight="1" spans="1:9">
      <c r="A15" s="14" t="s">
        <v>308</v>
      </c>
      <c r="B15" s="14"/>
      <c r="C15" s="19" t="s">
        <v>362</v>
      </c>
      <c r="D15" s="20"/>
      <c r="E15" s="20"/>
      <c r="F15" s="20"/>
      <c r="G15" s="20"/>
      <c r="H15" s="20"/>
      <c r="I15" s="26"/>
    </row>
    <row r="16" ht="19.5" customHeight="1" spans="1:9">
      <c r="A16" s="21" t="s">
        <v>309</v>
      </c>
      <c r="B16" s="7" t="s">
        <v>310</v>
      </c>
      <c r="C16" s="7" t="s">
        <v>311</v>
      </c>
      <c r="D16" s="12" t="s">
        <v>312</v>
      </c>
      <c r="E16" s="13"/>
      <c r="F16" s="12" t="s">
        <v>313</v>
      </c>
      <c r="G16" s="13"/>
      <c r="H16" s="12" t="s">
        <v>314</v>
      </c>
      <c r="I16" s="13"/>
    </row>
    <row r="17" s="1" customFormat="1" ht="45" customHeight="1" spans="1:9">
      <c r="A17" s="22"/>
      <c r="B17" s="23" t="s">
        <v>315</v>
      </c>
      <c r="C17" s="23" t="s">
        <v>316</v>
      </c>
      <c r="D17" s="24" t="s">
        <v>363</v>
      </c>
      <c r="E17" s="25"/>
      <c r="F17" s="24" t="s">
        <v>364</v>
      </c>
      <c r="G17" s="25"/>
      <c r="H17" s="19"/>
      <c r="I17" s="26"/>
    </row>
    <row r="18" s="1" customFormat="1" ht="45" customHeight="1" spans="1:9">
      <c r="A18" s="22"/>
      <c r="B18" s="23"/>
      <c r="C18" s="23" t="s">
        <v>317</v>
      </c>
      <c r="D18" s="19"/>
      <c r="E18" s="26"/>
      <c r="F18" s="19"/>
      <c r="G18" s="26"/>
      <c r="H18" s="19"/>
      <c r="I18" s="26"/>
    </row>
    <row r="19" s="1" customFormat="1" ht="45" customHeight="1" spans="1:9">
      <c r="A19" s="22"/>
      <c r="B19" s="23"/>
      <c r="C19" s="23" t="s">
        <v>320</v>
      </c>
      <c r="D19" s="19"/>
      <c r="E19" s="26"/>
      <c r="F19" s="19"/>
      <c r="G19" s="26"/>
      <c r="H19" s="19"/>
      <c r="I19" s="26"/>
    </row>
    <row r="20" s="1" customFormat="1" ht="45" customHeight="1" spans="1:9">
      <c r="A20" s="22"/>
      <c r="B20" s="23"/>
      <c r="C20" s="23" t="s">
        <v>322</v>
      </c>
      <c r="D20" s="19"/>
      <c r="E20" s="26"/>
      <c r="F20" s="19"/>
      <c r="G20" s="26"/>
      <c r="H20" s="19"/>
      <c r="I20" s="26"/>
    </row>
    <row r="21" s="1" customFormat="1" ht="45" customHeight="1" spans="1:9">
      <c r="A21" s="22"/>
      <c r="B21" s="23" t="s">
        <v>323</v>
      </c>
      <c r="C21" s="23" t="s">
        <v>324</v>
      </c>
      <c r="D21" s="19"/>
      <c r="E21" s="26"/>
      <c r="F21" s="19"/>
      <c r="G21" s="26"/>
      <c r="H21" s="19"/>
      <c r="I21" s="26"/>
    </row>
    <row r="22" s="1" customFormat="1" ht="57" customHeight="1" spans="1:9">
      <c r="A22" s="22"/>
      <c r="B22" s="23"/>
      <c r="C22" s="23" t="s">
        <v>325</v>
      </c>
      <c r="D22" s="24" t="s">
        <v>365</v>
      </c>
      <c r="E22" s="27"/>
      <c r="F22" s="28">
        <v>1</v>
      </c>
      <c r="G22" s="27"/>
      <c r="H22" s="19"/>
      <c r="I22" s="26"/>
    </row>
    <row r="23" s="1" customFormat="1" ht="57" customHeight="1" spans="1:9">
      <c r="A23" s="22"/>
      <c r="B23" s="23"/>
      <c r="C23" s="23" t="s">
        <v>328</v>
      </c>
      <c r="D23" s="24" t="s">
        <v>366</v>
      </c>
      <c r="E23" s="27"/>
      <c r="F23" s="28">
        <v>1</v>
      </c>
      <c r="G23" s="27"/>
      <c r="H23" s="19"/>
      <c r="I23" s="26"/>
    </row>
    <row r="24" s="1" customFormat="1" ht="45" customHeight="1" spans="1:9">
      <c r="A24" s="22"/>
      <c r="B24" s="23"/>
      <c r="C24" s="23" t="s">
        <v>330</v>
      </c>
      <c r="D24" s="19"/>
      <c r="E24" s="26"/>
      <c r="F24" s="19"/>
      <c r="G24" s="26"/>
      <c r="H24" s="19"/>
      <c r="I24" s="26"/>
    </row>
    <row r="25" s="1" customFormat="1" ht="45" customHeight="1" spans="1:9">
      <c r="A25" s="29"/>
      <c r="B25" s="23"/>
      <c r="C25" s="30" t="s">
        <v>331</v>
      </c>
      <c r="D25" s="19"/>
      <c r="E25" s="26"/>
      <c r="F25" s="28">
        <v>1</v>
      </c>
      <c r="G25" s="27"/>
      <c r="H25" s="19"/>
      <c r="I25" s="26"/>
    </row>
    <row r="26" ht="14.25" customHeight="1" spans="1:9">
      <c r="A26" s="31" t="s">
        <v>333</v>
      </c>
      <c r="B26" s="32"/>
      <c r="C26" s="33" t="s">
        <v>367</v>
      </c>
      <c r="D26" s="34"/>
      <c r="E26" s="34"/>
      <c r="F26" s="34"/>
      <c r="G26" s="34"/>
      <c r="H26" s="34"/>
      <c r="I26" s="43"/>
    </row>
    <row r="27" ht="14.25" customHeight="1" spans="1:9">
      <c r="A27" s="35"/>
      <c r="B27" s="36"/>
      <c r="C27" s="37"/>
      <c r="D27" s="38"/>
      <c r="E27" s="38"/>
      <c r="F27" s="38"/>
      <c r="G27" s="38"/>
      <c r="H27" s="38"/>
      <c r="I27" s="44"/>
    </row>
    <row r="28" ht="14.25" customHeight="1" spans="1:9">
      <c r="A28" s="35"/>
      <c r="B28" s="36"/>
      <c r="C28" s="37"/>
      <c r="D28" s="38"/>
      <c r="E28" s="38"/>
      <c r="F28" s="38"/>
      <c r="G28" s="38"/>
      <c r="H28" s="38"/>
      <c r="I28" s="44"/>
    </row>
    <row r="29" ht="14.25" customHeight="1" spans="1:9">
      <c r="A29" s="35"/>
      <c r="B29" s="36"/>
      <c r="C29" s="37"/>
      <c r="D29" s="38"/>
      <c r="E29" s="38"/>
      <c r="F29" s="38"/>
      <c r="G29" s="38"/>
      <c r="H29" s="38"/>
      <c r="I29" s="44"/>
    </row>
    <row r="30" ht="14.25" customHeight="1" spans="1:9">
      <c r="A30" s="35"/>
      <c r="B30" s="36"/>
      <c r="C30" s="37"/>
      <c r="D30" s="38"/>
      <c r="E30" s="38"/>
      <c r="F30" s="38"/>
      <c r="G30" s="38"/>
      <c r="H30" s="38"/>
      <c r="I30" s="44"/>
    </row>
    <row r="31" ht="14.25" customHeight="1" spans="1:9">
      <c r="A31" s="39"/>
      <c r="B31" s="40"/>
      <c r="C31" s="41"/>
      <c r="D31" s="42"/>
      <c r="E31" s="42"/>
      <c r="F31" s="42"/>
      <c r="G31" s="42"/>
      <c r="H31" s="42"/>
      <c r="I31" s="45"/>
    </row>
  </sheetData>
  <mergeCells count="69">
    <mergeCell ref="A2:I2"/>
    <mergeCell ref="D3:E3"/>
    <mergeCell ref="A4:I4"/>
    <mergeCell ref="A5:B5"/>
    <mergeCell ref="C5:D5"/>
    <mergeCell ref="F5:I5"/>
    <mergeCell ref="A6:B6"/>
    <mergeCell ref="C6:D6"/>
    <mergeCell ref="E6:F6"/>
    <mergeCell ref="G6:I6"/>
    <mergeCell ref="A7:B7"/>
    <mergeCell ref="C7:I7"/>
    <mergeCell ref="A8:B8"/>
    <mergeCell ref="C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A14:B14"/>
    <mergeCell ref="C14:I14"/>
    <mergeCell ref="A15:B15"/>
    <mergeCell ref="C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A16:A25"/>
    <mergeCell ref="B17:B20"/>
    <mergeCell ref="B21:B25"/>
    <mergeCell ref="A9:B13"/>
    <mergeCell ref="A26:B31"/>
    <mergeCell ref="C26:I31"/>
  </mergeCells>
  <hyperlinks>
    <hyperlink ref="A1" location="目录!A1" display="返回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11-1</vt:lpstr>
      <vt:lpstr>11-2</vt:lpstr>
      <vt:lpstr>11-3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赤鹱</cp:lastModifiedBy>
  <dcterms:created xsi:type="dcterms:W3CDTF">2018-01-17T04:55:00Z</dcterms:created>
  <cp:lastPrinted>2018-02-27T09:20:00Z</cp:lastPrinted>
  <dcterms:modified xsi:type="dcterms:W3CDTF">2021-12-16T08:33:20Z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2052-11.1.0.11115</vt:lpwstr>
  </property>
  <property fmtid="{D5CDD505-2E9C-101B-9397-08002B2CF9AE}" pid="4" name="ICV">
    <vt:lpwstr>66985AD85DAF4DE6BD725E6276798CB1</vt:lpwstr>
  </property>
</Properties>
</file>