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7860" tabRatio="619" activeTab="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1" r:id="rId13"/>
  </sheets>
  <definedNames>
    <definedName name="_xlnm.Print_Area" localSheetId="2">'1'!$A$2:$D$44</definedName>
    <definedName name="_xlnm.Print_Area" localSheetId="3">'2'!$A$1:$B$39</definedName>
    <definedName name="_xlnm.Print_Area" localSheetId="4">'3'!$A$1:$D$29</definedName>
    <definedName name="_xlnm.Print_Area" localSheetId="5">'4'!$A$1:$E$35</definedName>
    <definedName name="_xlnm.Print_Area" localSheetId="6">'5'!$A$1:$K$25</definedName>
    <definedName name="_xlnm.Print_Area" localSheetId="7">'6'!$A$1:$E$28</definedName>
    <definedName name="_xlnm.Print_Area" localSheetId="8">'7'!$A$1:$E$58</definedName>
    <definedName name="_xlnm.Print_Area" localSheetId="9">'8'!$A$1:$H$24</definedName>
    <definedName name="_xlnm.Print_Area" localSheetId="10">'9'!$A$1:$E$21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5621"/>
</workbook>
</file>

<file path=xl/calcChain.xml><?xml version="1.0" encoding="utf-8"?>
<calcChain xmlns="http://schemas.openxmlformats.org/spreadsheetml/2006/main">
  <c r="A21" i="20" l="1"/>
  <c r="A20" i="20"/>
  <c r="A19" i="20"/>
  <c r="A18" i="20"/>
  <c r="A17" i="20"/>
  <c r="A16" i="20"/>
  <c r="A15" i="20"/>
  <c r="A14" i="20"/>
  <c r="A13" i="20"/>
  <c r="A12" i="20"/>
  <c r="A11" i="20"/>
  <c r="A10" i="20"/>
  <c r="A8" i="20"/>
  <c r="A7" i="20"/>
  <c r="E6" i="20"/>
  <c r="D6" i="20"/>
  <c r="C6" i="20"/>
  <c r="A6" i="20"/>
  <c r="C56" i="18"/>
  <c r="C52" i="18"/>
  <c r="C50" i="18"/>
  <c r="C49" i="18"/>
  <c r="C48" i="18"/>
  <c r="C47" i="18"/>
  <c r="E46" i="18"/>
  <c r="E7" i="18" s="1"/>
  <c r="D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E19" i="18"/>
  <c r="D19" i="18"/>
  <c r="C19" i="18" s="1"/>
  <c r="C18" i="18"/>
  <c r="C17" i="18"/>
  <c r="C16" i="18"/>
  <c r="C15" i="18"/>
  <c r="C14" i="18"/>
  <c r="C13" i="18"/>
  <c r="C12" i="18"/>
  <c r="C11" i="18"/>
  <c r="C10" i="18"/>
  <c r="C9" i="18"/>
  <c r="E8" i="18"/>
  <c r="D8" i="18"/>
  <c r="C8" i="18"/>
  <c r="D7" i="18"/>
  <c r="I25" i="15"/>
  <c r="F25" i="15"/>
  <c r="C25" i="15"/>
  <c r="B25" i="15" s="1"/>
  <c r="I24" i="15"/>
  <c r="F24" i="15"/>
  <c r="C24" i="15"/>
  <c r="B24" i="15" s="1"/>
  <c r="I23" i="15"/>
  <c r="F23" i="15"/>
  <c r="C23" i="15"/>
  <c r="B23" i="15" s="1"/>
  <c r="I22" i="15"/>
  <c r="F22" i="15"/>
  <c r="C22" i="15"/>
  <c r="B22" i="15" s="1"/>
  <c r="I21" i="15"/>
  <c r="F21" i="15"/>
  <c r="C21" i="15"/>
  <c r="B21" i="15" s="1"/>
  <c r="I20" i="15"/>
  <c r="F20" i="15"/>
  <c r="C20" i="15"/>
  <c r="B20" i="15" s="1"/>
  <c r="I19" i="15"/>
  <c r="F19" i="15"/>
  <c r="C19" i="15"/>
  <c r="B19" i="15" s="1"/>
  <c r="I18" i="15"/>
  <c r="F18" i="15"/>
  <c r="C18" i="15"/>
  <c r="B18" i="15" s="1"/>
  <c r="I17" i="15"/>
  <c r="F17" i="15"/>
  <c r="C17" i="15"/>
  <c r="B17" i="15" s="1"/>
  <c r="I16" i="15"/>
  <c r="F16" i="15"/>
  <c r="C16" i="15"/>
  <c r="B16" i="15" s="1"/>
  <c r="I15" i="15"/>
  <c r="F15" i="15"/>
  <c r="C15" i="15"/>
  <c r="B15" i="15" s="1"/>
  <c r="I14" i="15"/>
  <c r="F14" i="15"/>
  <c r="C14" i="15"/>
  <c r="B14" i="15" s="1"/>
  <c r="I13" i="15"/>
  <c r="F13" i="15"/>
  <c r="C13" i="15"/>
  <c r="B13" i="15" s="1"/>
  <c r="I12" i="15"/>
  <c r="F12" i="15"/>
  <c r="C12" i="15"/>
  <c r="B12" i="15" s="1"/>
  <c r="I11" i="15"/>
  <c r="F11" i="15"/>
  <c r="C11" i="15"/>
  <c r="B11" i="15" s="1"/>
  <c r="I10" i="15"/>
  <c r="F10" i="15"/>
  <c r="C10" i="15"/>
  <c r="B10" i="15" s="1"/>
  <c r="I9" i="15"/>
  <c r="F9" i="15"/>
  <c r="C9" i="15"/>
  <c r="B9" i="15" s="1"/>
  <c r="I8" i="15"/>
  <c r="F8" i="15"/>
  <c r="I7" i="15"/>
  <c r="F7" i="15"/>
  <c r="D35" i="23"/>
  <c r="B35" i="23"/>
  <c r="D6" i="23"/>
  <c r="B6" i="23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0" i="25"/>
  <c r="B9" i="25"/>
  <c r="B8" i="25"/>
  <c r="B7" i="25"/>
  <c r="B6" i="25"/>
  <c r="B34" i="24"/>
  <c r="B33" i="24"/>
  <c r="B27" i="24"/>
  <c r="B26" i="24"/>
  <c r="B5" i="24"/>
  <c r="B20" i="24" s="1"/>
  <c r="B39" i="24" s="1"/>
  <c r="D44" i="13"/>
  <c r="D37" i="13"/>
  <c r="B37" i="13"/>
  <c r="B44" i="13" s="1"/>
  <c r="C7" i="18" l="1"/>
  <c r="C46" i="18"/>
</calcChain>
</file>

<file path=xl/sharedStrings.xml><?xml version="1.0" encoding="utf-8"?>
<sst xmlns="http://schemas.openxmlformats.org/spreadsheetml/2006/main" count="411" uniqueCount="335">
  <si>
    <t>单位名称：</t>
  </si>
  <si>
    <t>民乐县融媒体中心</t>
  </si>
  <si>
    <t>部门预算公开表</t>
  </si>
  <si>
    <t>编制日期：2021年12月17日</t>
  </si>
  <si>
    <t>部门领导：来荣</t>
  </si>
  <si>
    <t>财务负责人：</t>
  </si>
  <si>
    <t>王鹏</t>
  </si>
  <si>
    <t xml:space="preserve">    制表人：</t>
  </si>
  <si>
    <t>张银霞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</si>
  <si>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</si>
  <si>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</si>
  <si>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</si>
  <si>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</si>
  <si>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</si>
  <si>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</si>
  <si>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</si>
  <si>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</si>
  <si>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</si>
  <si>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</si>
  <si>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</si>
  <si>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</si>
  <si>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</si>
  <si>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</si>
  <si>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</si>
  <si>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</si>
  <si>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</si>
  <si>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</si>
  <si>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</si>
  <si>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10</t>
    </r>
    <r>
      <rPr>
        <u/>
        <sz val="10"/>
        <color indexed="12"/>
        <rFont val="宋体"/>
        <family val="3"/>
        <charset val="134"/>
      </rPr>
      <t>）政府性基金预算支出情况表</t>
    </r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</si>
  <si>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family val="3"/>
        <charset val="134"/>
      </rPr>
      <t>）专项资金绩效目标表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</si>
  <si>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</si>
  <si>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</si>
  <si>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</si>
  <si>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</si>
  <si>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</si>
  <si>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</si>
  <si>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</si>
  <si>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</si>
  <si>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</si>
  <si>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</si>
  <si>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</si>
  <si>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</si>
  <si>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</si>
  <si>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</si>
  <si>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</si>
  <si>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</si>
  <si>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</si>
  <si>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</si>
  <si>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</si>
  <si>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</si>
  <si>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</si>
  <si>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</si>
  <si>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</si>
  <si>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</si>
  <si>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</si>
  <si>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</si>
  <si>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</si>
  <si>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</si>
  <si>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</si>
  <si>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</si>
  <si>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</si>
  <si>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</si>
  <si>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</si>
  <si>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</si>
  <si>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</si>
  <si>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</si>
  <si>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</si>
  <si>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</si>
  <si>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</si>
  <si>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</si>
  <si>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</si>
  <si>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</si>
  <si>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</si>
  <si>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</si>
  <si>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</si>
  <si>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</si>
  <si>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</si>
  <si>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</si>
  <si>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</si>
  <si>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</si>
  <si>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</si>
  <si>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</si>
  <si>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</si>
  <si>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</si>
  <si>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</si>
  <si>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</si>
  <si>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</si>
  <si>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</si>
  <si>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</si>
  <si>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</si>
  <si>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</si>
  <si>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</si>
  <si>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</si>
  <si>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</si>
  <si>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</si>
  <si>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</si>
  <si>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</si>
  <si>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</si>
  <si>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</si>
  <si>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</si>
  <si>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</si>
  <si>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</si>
  <si>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</si>
  <si>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</si>
  <si>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</si>
  <si>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</si>
  <si>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</si>
  <si>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</si>
  <si>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</si>
  <si>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</si>
  <si>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</si>
  <si>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  文化体育与传媒支出</t>
  </si>
  <si>
    <t xml:space="preserve">      其他文化体育与传媒支出</t>
  </si>
  <si>
    <t xml:space="preserve">       工资福利支出</t>
  </si>
  <si>
    <t xml:space="preserve">       商品服务支出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</si>
  <si>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</si>
  <si>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</si>
  <si>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</si>
  <si>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</si>
  <si>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</si>
  <si>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</si>
  <si>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</si>
  <si>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</si>
  <si>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</si>
  <si>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</si>
  <si>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</si>
  <si>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</si>
  <si>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</si>
  <si>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</si>
  <si>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</si>
  <si>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</si>
  <si>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</si>
  <si>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</si>
  <si>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</si>
  <si>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</si>
  <si>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</si>
  <si>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</si>
  <si>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</si>
  <si>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</si>
  <si>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</si>
  <si>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</si>
  <si>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</si>
  <si>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</si>
  <si>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</si>
  <si>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</si>
  <si>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</si>
  <si>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</si>
  <si>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</si>
  <si>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</si>
  <si>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</si>
  <si>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</si>
  <si>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</si>
  <si>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</si>
  <si>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</si>
  <si>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</si>
  <si>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</si>
  <si>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</si>
  <si>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</si>
  <si>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</si>
  <si>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</si>
  <si>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</si>
  <si>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207</t>
  </si>
  <si>
    <t>文化体育与传媒支出</t>
  </si>
  <si>
    <r>
      <rPr>
        <b/>
        <sz val="9"/>
        <color indexed="8"/>
        <rFont val="宋体"/>
        <family val="3"/>
        <charset val="134"/>
      </rPr>
      <t xml:space="preserve"> 207</t>
    </r>
    <r>
      <rPr>
        <b/>
        <sz val="9"/>
        <color indexed="8"/>
        <rFont val="宋体"/>
        <family val="3"/>
        <charset val="134"/>
      </rPr>
      <t>9</t>
    </r>
    <r>
      <rPr>
        <b/>
        <sz val="9"/>
        <color indexed="8"/>
        <rFont val="宋体"/>
        <family val="3"/>
        <charset val="134"/>
      </rPr>
      <t>9</t>
    </r>
  </si>
  <si>
    <t xml:space="preserve">  其他文化体育与传媒支出</t>
  </si>
  <si>
    <t xml:space="preserve">    2079999</t>
  </si>
  <si>
    <t xml:space="preserve">    其他文化体育与传媒支出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</si>
  <si>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</si>
  <si>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</si>
  <si>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</si>
  <si>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</si>
  <si>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</si>
  <si>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</si>
  <si>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</si>
  <si>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</si>
  <si>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</si>
  <si>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</si>
  <si>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</si>
  <si>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</si>
  <si>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</si>
  <si>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</si>
  <si>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</si>
  <si>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</si>
  <si>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</si>
  <si>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</si>
  <si>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</si>
  <si>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</si>
  <si>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</si>
  <si>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</si>
  <si>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</si>
  <si>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</si>
  <si>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</si>
  <si>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</si>
  <si>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</si>
  <si>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</si>
  <si>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</si>
  <si>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</si>
  <si>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</si>
  <si>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</si>
  <si>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</si>
  <si>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</si>
  <si>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</si>
  <si>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</si>
  <si>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</si>
  <si>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</si>
  <si>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</si>
  <si>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</si>
  <si>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</si>
  <si>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</si>
  <si>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</si>
  <si>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</si>
  <si>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</si>
  <si>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</si>
  <si>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</si>
  <si>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</si>
  <si>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</si>
  <si>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</si>
  <si>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</si>
  <si>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</si>
  <si>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</si>
  <si>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</si>
  <si>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</si>
  <si>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</si>
  <si>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</si>
  <si>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</si>
  <si>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</si>
  <si>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</si>
  <si>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</si>
  <si>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</si>
  <si>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</si>
  <si>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</si>
  <si>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</si>
  <si>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</si>
  <si>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</si>
  <si>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</si>
  <si>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</si>
  <si>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</si>
  <si>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</si>
  <si>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</si>
  <si>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</si>
  <si>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</si>
  <si>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</si>
  <si>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</si>
  <si>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</si>
  <si>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</si>
  <si>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</si>
  <si>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</si>
  <si>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</si>
  <si>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</si>
  <si>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</si>
  <si>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</si>
  <si>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</si>
  <si>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</si>
  <si>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</si>
  <si>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</si>
  <si>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</si>
  <si>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</si>
  <si>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</si>
  <si>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</si>
  <si>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</si>
  <si>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</si>
  <si>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</si>
  <si>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</si>
  <si>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</si>
  <si>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</si>
  <si>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</si>
  <si>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</si>
  <si>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</si>
  <si>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</si>
  <si>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</si>
  <si>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indexed="8"/>
        <rFont val="宋体"/>
        <family val="3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family val="3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</si>
  <si>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</si>
  <si>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</si>
  <si>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</si>
  <si>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</si>
  <si>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</si>
  <si>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</si>
  <si>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</si>
  <si>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</si>
  <si>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</si>
  <si>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</si>
  <si>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</si>
  <si>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</si>
  <si>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</si>
  <si>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手续费</t>
  </si>
  <si>
    <t>水费</t>
  </si>
  <si>
    <t>电费</t>
  </si>
  <si>
    <t>邮电费</t>
  </si>
  <si>
    <t>取暖费</t>
  </si>
  <si>
    <t>劳务费</t>
  </si>
  <si>
    <t>差旅费</t>
  </si>
  <si>
    <t>维修（护）费</t>
  </si>
  <si>
    <t>委托业务费</t>
  </si>
  <si>
    <t>工会经费</t>
  </si>
  <si>
    <t>其他交通费用</t>
  </si>
  <si>
    <t>其他商品和服务支出</t>
  </si>
  <si>
    <t>办公设备购置</t>
  </si>
  <si>
    <t>政府性基金预算支出情况表</t>
  </si>
  <si>
    <t>项        目</t>
  </si>
  <si>
    <r>
      <rPr>
        <u/>
        <sz val="10"/>
        <color indexed="12"/>
        <rFont val="宋体"/>
        <family val="3"/>
        <charset val="134"/>
      </rPr>
      <t>返回</t>
    </r>
  </si>
  <si>
    <t>专项资金绩效目标表</t>
  </si>
  <si>
    <t>（2021年度）</t>
  </si>
  <si>
    <t>填报单位（盖章）：</t>
  </si>
  <si>
    <t>专项名称</t>
  </si>
  <si>
    <t>专项属性</t>
  </si>
  <si>
    <t>延续专项  □    新增专项  □</t>
  </si>
  <si>
    <t>部门名称</t>
  </si>
  <si>
    <t>资金总额（万元）</t>
  </si>
  <si>
    <t>部门相应职能         职责概述</t>
  </si>
  <si>
    <t>专项立项依据</t>
  </si>
  <si>
    <t>专项实施       进度计划</t>
  </si>
  <si>
    <t>专项实施内容</t>
  </si>
  <si>
    <t>计划开始时间</t>
  </si>
  <si>
    <t>计划完成时间</t>
  </si>
  <si>
    <t>专项长期       绩效目标</t>
  </si>
  <si>
    <t>专项年度       绩效目标</t>
  </si>
  <si>
    <t>专项年度绩效指标</t>
  </si>
  <si>
    <t>一级指标</t>
  </si>
  <si>
    <t>二级指标</t>
  </si>
  <si>
    <t>指标内容</t>
  </si>
  <si>
    <t>指标值</t>
  </si>
  <si>
    <t>备注</t>
  </si>
  <si>
    <t>产出     指标</t>
  </si>
  <si>
    <t>数量指标</t>
  </si>
  <si>
    <t>质量指标</t>
  </si>
  <si>
    <t>时效指标</t>
  </si>
  <si>
    <t>成本指标</t>
  </si>
  <si>
    <t>效益      指标</t>
  </si>
  <si>
    <t>经济效益指标</t>
  </si>
  <si>
    <t>社会效益指标</t>
  </si>
  <si>
    <t>生态效益指标</t>
  </si>
  <si>
    <t xml:space="preserve">                                             </t>
  </si>
  <si>
    <t>可持续影响指标</t>
  </si>
  <si>
    <t>社会公众或服务对象满意度指标</t>
  </si>
  <si>
    <t>专项实施       保障措施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</si>
</sst>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_ ;[Red]\-#,##0.00\ "/>
    <numFmt numFmtId="178" formatCode="0_ "/>
    <numFmt numFmtId="180" formatCode="#,##0.0000"/>
    <numFmt numFmtId="181" formatCode="#,##0.00_ "/>
    <numFmt numFmtId="182" formatCode="#,##0.00;[Red]#,##0.00"/>
    <numFmt numFmtId="183" formatCode="0.00_ ;[Red]\-0.00\ "/>
  </numFmts>
  <fonts count="29">
    <font>
      <sz val="10"/>
      <name val="Arial"/>
      <charset val="134"/>
    </font>
    <font>
      <u/>
      <sz val="10"/>
      <color indexed="12"/>
      <name val="Arial"/>
      <family val="2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family val="2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</borders>
  <cellStyleXfs count="33">
    <xf numFmtId="0" fontId="0" fillId="0" borderId="0"/>
    <xf numFmtId="0" fontId="24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>
      <alignment vertical="center"/>
    </xf>
  </cellStyleXfs>
  <cellXfs count="199">
    <xf numFmtId="0" fontId="0" fillId="0" borderId="0" xfId="0"/>
    <xf numFmtId="0" fontId="1" fillId="0" borderId="0" xfId="2" applyAlignment="1" applyProtection="1"/>
    <xf numFmtId="0" fontId="3" fillId="0" borderId="0" xfId="32">
      <alignment vertical="center"/>
    </xf>
    <xf numFmtId="0" fontId="4" fillId="0" borderId="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right" vertical="center"/>
    </xf>
    <xf numFmtId="0" fontId="12" fillId="0" borderId="16" xfId="0" applyNumberFormat="1" applyFont="1" applyFill="1" applyBorder="1" applyAlignment="1" applyProtection="1">
      <alignment horizontal="left" vertical="center"/>
    </xf>
    <xf numFmtId="176" fontId="12" fillId="0" borderId="18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5" fillId="0" borderId="0" xfId="0" applyFont="1"/>
    <xf numFmtId="0" fontId="1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/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178" fontId="14" fillId="0" borderId="19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left" vertical="center"/>
    </xf>
    <xf numFmtId="181" fontId="14" fillId="0" borderId="20" xfId="0" applyNumberFormat="1" applyFont="1" applyFill="1" applyBorder="1" applyAlignment="1" applyProtection="1">
      <alignment horizontal="right" vertical="center"/>
    </xf>
    <xf numFmtId="181" fontId="14" fillId="0" borderId="2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178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/>
    </xf>
    <xf numFmtId="181" fontId="10" fillId="0" borderId="20" xfId="0" applyNumberFormat="1" applyFont="1" applyFill="1" applyBorder="1" applyAlignment="1" applyProtection="1">
      <alignment horizontal="right" vertical="center"/>
    </xf>
    <xf numFmtId="181" fontId="10" fillId="0" borderId="21" xfId="0" applyNumberFormat="1" applyFont="1" applyFill="1" applyBorder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horizontal="center" vertical="center" wrapText="1"/>
    </xf>
    <xf numFmtId="49" fontId="14" fillId="0" borderId="19" xfId="0" applyNumberFormat="1" applyFont="1" applyFill="1" applyBorder="1" applyAlignment="1" applyProtection="1">
      <alignment vertical="center"/>
    </xf>
    <xf numFmtId="182" fontId="14" fillId="0" borderId="20" xfId="0" applyNumberFormat="1" applyFont="1" applyFill="1" applyBorder="1" applyAlignment="1" applyProtection="1">
      <alignment horizontal="right" vertical="center" wrapText="1"/>
    </xf>
    <xf numFmtId="4" fontId="14" fillId="0" borderId="20" xfId="0" applyNumberFormat="1" applyFont="1" applyFill="1" applyBorder="1" applyAlignment="1" applyProtection="1">
      <alignment horizontal="right" vertical="center" wrapText="1"/>
    </xf>
    <xf numFmtId="182" fontId="14" fillId="0" borderId="21" xfId="0" applyNumberFormat="1" applyFont="1" applyFill="1" applyBorder="1" applyAlignment="1" applyProtection="1">
      <alignment horizontal="right" vertical="center" wrapText="1"/>
    </xf>
    <xf numFmtId="49" fontId="10" fillId="0" borderId="19" xfId="0" applyNumberFormat="1" applyFont="1" applyFill="1" applyBorder="1" applyAlignment="1" applyProtection="1">
      <alignment vertical="center"/>
    </xf>
    <xf numFmtId="182" fontId="10" fillId="0" borderId="20" xfId="0" applyNumberFormat="1" applyFont="1" applyFill="1" applyBorder="1" applyAlignment="1" applyProtection="1">
      <alignment horizontal="right" vertical="center" wrapText="1"/>
    </xf>
    <xf numFmtId="4" fontId="10" fillId="0" borderId="20" xfId="0" applyNumberFormat="1" applyFont="1" applyFill="1" applyBorder="1" applyAlignment="1" applyProtection="1">
      <alignment horizontal="right" vertical="center" wrapText="1"/>
    </xf>
    <xf numFmtId="182" fontId="10" fillId="0" borderId="21" xfId="0" applyNumberFormat="1" applyFont="1" applyFill="1" applyBorder="1" applyAlignment="1" applyProtection="1">
      <alignment horizontal="right" vertical="center" wrapText="1"/>
    </xf>
    <xf numFmtId="49" fontId="10" fillId="0" borderId="19" xfId="0" applyNumberFormat="1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left" vertical="center"/>
    </xf>
    <xf numFmtId="176" fontId="14" fillId="0" borderId="19" xfId="0" applyNumberFormat="1" applyFont="1" applyFill="1" applyBorder="1" applyAlignment="1" applyProtection="1">
      <alignment horizontal="right" vertical="center"/>
    </xf>
    <xf numFmtId="176" fontId="14" fillId="0" borderId="25" xfId="0" applyNumberFormat="1" applyFont="1" applyFill="1" applyBorder="1" applyAlignment="1" applyProtection="1">
      <alignment horizontal="right" vertical="center"/>
    </xf>
    <xf numFmtId="49" fontId="10" fillId="0" borderId="19" xfId="0" applyNumberFormat="1" applyFont="1" applyFill="1" applyBorder="1" applyAlignment="1" applyProtection="1">
      <alignment horizontal="left" vertical="center"/>
    </xf>
    <xf numFmtId="176" fontId="10" fillId="0" borderId="20" xfId="0" applyNumberFormat="1" applyFont="1" applyFill="1" applyBorder="1" applyAlignment="1" applyProtection="1">
      <alignment horizontal="right" vertical="center"/>
    </xf>
    <xf numFmtId="4" fontId="10" fillId="0" borderId="2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0" fillId="0" borderId="0" xfId="0" applyBorder="1"/>
    <xf numFmtId="49" fontId="14" fillId="0" borderId="20" xfId="0" applyNumberFormat="1" applyFont="1" applyFill="1" applyBorder="1" applyAlignment="1" applyProtection="1">
      <alignment horizontal="left" vertical="center"/>
    </xf>
    <xf numFmtId="4" fontId="14" fillId="0" borderId="20" xfId="0" applyNumberFormat="1" applyFont="1" applyFill="1" applyBorder="1" applyAlignment="1" applyProtection="1">
      <alignment horizontal="center" vertical="center"/>
    </xf>
    <xf numFmtId="4" fontId="14" fillId="0" borderId="21" xfId="0" applyNumberFormat="1" applyFont="1" applyFill="1" applyBorder="1" applyAlignment="1" applyProtection="1">
      <alignment horizontal="right" vertical="center"/>
    </xf>
    <xf numFmtId="4" fontId="10" fillId="0" borderId="20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left" vertical="center"/>
    </xf>
    <xf numFmtId="4" fontId="10" fillId="0" borderId="20" xfId="0" applyNumberFormat="1" applyFont="1" applyFill="1" applyBorder="1" applyAlignment="1" applyProtection="1">
      <alignment horizontal="right" vertical="center"/>
    </xf>
    <xf numFmtId="4" fontId="14" fillId="0" borderId="2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right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/>
    </xf>
    <xf numFmtId="182" fontId="10" fillId="0" borderId="19" xfId="0" applyNumberFormat="1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left" vertical="center"/>
    </xf>
    <xf numFmtId="176" fontId="10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/>
    </xf>
    <xf numFmtId="182" fontId="10" fillId="0" borderId="19" xfId="0" applyNumberFormat="1" applyFont="1" applyFill="1" applyBorder="1" applyAlignment="1" applyProtection="1">
      <alignment horizontal="right" wrapText="1"/>
    </xf>
    <xf numFmtId="0" fontId="10" fillId="0" borderId="19" xfId="0" applyFont="1" applyFill="1" applyBorder="1" applyAlignment="1" applyProtection="1">
      <alignment horizontal="right" vertical="center"/>
    </xf>
    <xf numFmtId="182" fontId="10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/>
    </xf>
    <xf numFmtId="183" fontId="10" fillId="0" borderId="21" xfId="22" applyNumberFormat="1" applyFont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</xf>
    <xf numFmtId="0" fontId="14" fillId="0" borderId="19" xfId="0" applyNumberFormat="1" applyFont="1" applyFill="1" applyBorder="1" applyAlignment="1" applyProtection="1">
      <alignment horizontal="left" vertical="center"/>
    </xf>
    <xf numFmtId="176" fontId="14" fillId="0" borderId="20" xfId="0" applyNumberFormat="1" applyFont="1" applyFill="1" applyBorder="1" applyAlignment="1" applyProtection="1">
      <alignment horizontal="right" vertical="center"/>
    </xf>
    <xf numFmtId="176" fontId="14" fillId="0" borderId="21" xfId="0" applyNumberFormat="1" applyFont="1" applyFill="1" applyBorder="1" applyAlignment="1" applyProtection="1">
      <alignment horizontal="right" vertical="center"/>
    </xf>
    <xf numFmtId="176" fontId="14" fillId="0" borderId="2" xfId="0" applyNumberFormat="1" applyFont="1" applyFill="1" applyBorder="1" applyAlignment="1" applyProtection="1">
      <alignment horizontal="right" vertical="center"/>
    </xf>
    <xf numFmtId="176" fontId="10" fillId="0" borderId="2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0" fontId="10" fillId="0" borderId="19" xfId="0" applyNumberFormat="1" applyFont="1" applyFill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vertical="center"/>
    </xf>
    <xf numFmtId="0" fontId="10" fillId="0" borderId="27" xfId="0" applyFont="1" applyBorder="1" applyAlignment="1" applyProtection="1"/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/>
    </xf>
    <xf numFmtId="4" fontId="10" fillId="0" borderId="29" xfId="0" applyNumberFormat="1" applyFont="1" applyFill="1" applyBorder="1" applyAlignment="1" applyProtection="1">
      <alignment horizontal="right" vertical="center"/>
    </xf>
    <xf numFmtId="0" fontId="24" fillId="0" borderId="0" xfId="11" applyFill="1"/>
    <xf numFmtId="0" fontId="7" fillId="0" borderId="0" xfId="11" applyFont="1" applyBorder="1" applyAlignment="1" applyProtection="1"/>
    <xf numFmtId="0" fontId="24" fillId="0" borderId="0" xfId="11"/>
    <xf numFmtId="0" fontId="13" fillId="0" borderId="0" xfId="11" applyFont="1" applyBorder="1" applyAlignment="1" applyProtection="1">
      <alignment vertical="center" wrapText="1"/>
    </xf>
    <xf numFmtId="0" fontId="10" fillId="0" borderId="27" xfId="11" applyFont="1" applyBorder="1" applyAlignment="1" applyProtection="1">
      <alignment vertical="center"/>
    </xf>
    <xf numFmtId="0" fontId="10" fillId="0" borderId="27" xfId="11" applyFont="1" applyBorder="1" applyAlignment="1" applyProtection="1"/>
    <xf numFmtId="0" fontId="10" fillId="0" borderId="0" xfId="11" applyFont="1" applyBorder="1" applyAlignment="1" applyProtection="1"/>
    <xf numFmtId="0" fontId="10" fillId="0" borderId="0" xfId="11" applyFont="1" applyBorder="1" applyAlignment="1" applyProtection="1">
      <alignment horizontal="right" vertical="center"/>
    </xf>
    <xf numFmtId="0" fontId="10" fillId="0" borderId="28" xfId="11" applyFont="1" applyBorder="1" applyAlignment="1" applyProtection="1">
      <alignment horizontal="center" vertical="center"/>
    </xf>
    <xf numFmtId="0" fontId="10" fillId="0" borderId="30" xfId="11" applyFont="1" applyBorder="1" applyAlignment="1" applyProtection="1">
      <alignment horizontal="center" vertical="center"/>
    </xf>
    <xf numFmtId="0" fontId="10" fillId="0" borderId="29" xfId="11" applyFont="1" applyBorder="1" applyAlignment="1" applyProtection="1">
      <alignment horizontal="center" vertical="center"/>
    </xf>
    <xf numFmtId="0" fontId="10" fillId="0" borderId="4" xfId="11" applyFont="1" applyFill="1" applyBorder="1" applyAlignment="1" applyProtection="1">
      <alignment vertical="center"/>
    </xf>
    <xf numFmtId="176" fontId="10" fillId="0" borderId="30" xfId="11" applyNumberFormat="1" applyFont="1" applyFill="1" applyBorder="1" applyAlignment="1" applyProtection="1">
      <alignment horizontal="right" vertical="center"/>
    </xf>
    <xf numFmtId="176" fontId="10" fillId="0" borderId="30" xfId="11" applyNumberFormat="1" applyFont="1" applyFill="1" applyBorder="1" applyAlignment="1" applyProtection="1">
      <alignment vertical="center"/>
    </xf>
    <xf numFmtId="176" fontId="10" fillId="0" borderId="4" xfId="11" applyNumberFormat="1" applyFont="1" applyFill="1" applyBorder="1" applyAlignment="1" applyProtection="1">
      <alignment horizontal="right" vertical="center" wrapText="1"/>
    </xf>
    <xf numFmtId="0" fontId="7" fillId="0" borderId="0" xfId="11" applyFont="1" applyFill="1" applyBorder="1" applyAlignment="1" applyProtection="1"/>
    <xf numFmtId="176" fontId="10" fillId="0" borderId="30" xfId="11" applyNumberFormat="1" applyFont="1" applyFill="1" applyBorder="1" applyAlignment="1" applyProtection="1">
      <alignment horizontal="right" vertical="center" wrapText="1"/>
    </xf>
    <xf numFmtId="0" fontId="10" fillId="0" borderId="28" xfId="11" applyFont="1" applyFill="1" applyBorder="1" applyAlignment="1" applyProtection="1">
      <alignment vertical="center"/>
    </xf>
    <xf numFmtId="176" fontId="10" fillId="0" borderId="29" xfId="11" applyNumberFormat="1" applyFont="1" applyFill="1" applyBorder="1" applyAlignment="1" applyProtection="1">
      <alignment horizontal="right" vertical="center" wrapText="1"/>
    </xf>
    <xf numFmtId="176" fontId="10" fillId="0" borderId="29" xfId="11" applyNumberFormat="1" applyFont="1" applyFill="1" applyBorder="1" applyAlignment="1" applyProtection="1">
      <alignment vertical="center" wrapText="1"/>
    </xf>
    <xf numFmtId="176" fontId="10" fillId="0" borderId="4" xfId="11" applyNumberFormat="1" applyFont="1" applyFill="1" applyBorder="1" applyAlignment="1" applyProtection="1">
      <alignment vertical="center" wrapText="1"/>
    </xf>
    <xf numFmtId="0" fontId="10" fillId="0" borderId="4" xfId="11" applyFont="1" applyBorder="1" applyAlignment="1" applyProtection="1">
      <alignment vertical="center"/>
    </xf>
    <xf numFmtId="176" fontId="10" fillId="0" borderId="30" xfId="11" applyNumberFormat="1" applyFont="1" applyBorder="1" applyAlignment="1" applyProtection="1">
      <alignment vertical="center"/>
    </xf>
    <xf numFmtId="176" fontId="10" fillId="0" borderId="4" xfId="11" applyNumberFormat="1" applyFont="1" applyBorder="1" applyAlignment="1" applyProtection="1"/>
    <xf numFmtId="0" fontId="10" fillId="0" borderId="4" xfId="11" applyFont="1" applyFill="1" applyBorder="1" applyAlignment="1" applyProtection="1">
      <alignment horizontal="center" vertical="center"/>
    </xf>
    <xf numFmtId="176" fontId="10" fillId="0" borderId="30" xfId="11" applyNumberFormat="1" applyFont="1" applyFill="1" applyBorder="1" applyAlignment="1" applyProtection="1">
      <alignment horizontal="center" vertical="center"/>
    </xf>
    <xf numFmtId="0" fontId="10" fillId="0" borderId="4" xfId="11" applyFont="1" applyBorder="1" applyAlignment="1" applyProtection="1">
      <alignment horizontal="center" vertical="center"/>
    </xf>
    <xf numFmtId="176" fontId="10" fillId="0" borderId="30" xfId="11" applyNumberFormat="1" applyFont="1" applyBorder="1" applyAlignment="1" applyProtection="1">
      <alignment horizontal="center" vertical="center"/>
    </xf>
    <xf numFmtId="4" fontId="10" fillId="0" borderId="30" xfId="11" applyNumberFormat="1" applyFont="1" applyFill="1" applyBorder="1" applyAlignment="1" applyProtection="1">
      <alignment horizontal="right" vertical="center" wrapText="1"/>
    </xf>
    <xf numFmtId="180" fontId="10" fillId="0" borderId="30" xfId="11" applyNumberFormat="1" applyFont="1" applyFill="1" applyBorder="1" applyAlignment="1" applyProtection="1">
      <alignment horizontal="right" vertical="center" wrapText="1"/>
    </xf>
    <xf numFmtId="176" fontId="10" fillId="0" borderId="4" xfId="11" applyNumberFormat="1" applyFont="1" applyFill="1" applyBorder="1" applyAlignment="1" applyProtection="1"/>
    <xf numFmtId="176" fontId="10" fillId="0" borderId="30" xfId="11" applyNumberFormat="1" applyFont="1" applyBorder="1" applyAlignment="1" applyProtection="1">
      <alignment horizontal="right" vertical="center" wrapText="1"/>
    </xf>
    <xf numFmtId="176" fontId="10" fillId="0" borderId="30" xfId="11" applyNumberFormat="1" applyFont="1" applyBorder="1" applyAlignment="1" applyProtection="1"/>
    <xf numFmtId="0" fontId="10" fillId="0" borderId="4" xfId="11" applyFont="1" applyBorder="1" applyAlignment="1" applyProtection="1"/>
    <xf numFmtId="176" fontId="10" fillId="0" borderId="1" xfId="11" applyNumberFormat="1" applyFont="1" applyFill="1" applyBorder="1" applyAlignment="1" applyProtection="1">
      <alignment horizontal="right" vertical="center" wrapText="1"/>
    </xf>
    <xf numFmtId="176" fontId="10" fillId="0" borderId="4" xfId="11" applyNumberFormat="1" applyFont="1" applyFill="1" applyBorder="1" applyAlignment="1" applyProtection="1">
      <alignment horizontal="center" vertical="center"/>
    </xf>
    <xf numFmtId="176" fontId="10" fillId="0" borderId="29" xfId="11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8" fillId="0" borderId="19" xfId="2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/>
    </xf>
    <xf numFmtId="0" fontId="8" fillId="0" borderId="19" xfId="2" applyFont="1" applyBorder="1" applyAlignment="1" applyProtection="1">
      <alignment vertical="center"/>
    </xf>
    <xf numFmtId="0" fontId="8" fillId="0" borderId="22" xfId="2" applyFont="1" applyBorder="1" applyAlignment="1" applyProtection="1">
      <alignment vertical="center" wrapText="1"/>
    </xf>
    <xf numFmtId="0" fontId="12" fillId="0" borderId="24" xfId="0" applyFont="1" applyBorder="1" applyAlignment="1" applyProtection="1">
      <alignment vertical="center"/>
    </xf>
    <xf numFmtId="0" fontId="12" fillId="0" borderId="24" xfId="0" applyFont="1" applyBorder="1" applyAlignment="1" applyProtection="1"/>
    <xf numFmtId="0" fontId="1" fillId="0" borderId="22" xfId="2" applyBorder="1" applyAlignment="1" applyProtection="1">
      <alignment vertical="center" wrapText="1"/>
    </xf>
    <xf numFmtId="0" fontId="1" fillId="0" borderId="31" xfId="2" applyBorder="1" applyAlignment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11" applyFont="1" applyBorder="1" applyAlignment="1" applyProtection="1">
      <alignment horizontal="center" vertical="center"/>
    </xf>
    <xf numFmtId="0" fontId="10" fillId="0" borderId="28" xfId="11" applyFont="1" applyBorder="1" applyAlignment="1" applyProtection="1">
      <alignment horizontal="center" vertical="center"/>
    </xf>
    <xf numFmtId="0" fontId="10" fillId="0" borderId="30" xfId="11" applyFont="1" applyBorder="1" applyAlignment="1" applyProtection="1">
      <alignment horizontal="center" vertical="center"/>
    </xf>
    <xf numFmtId="0" fontId="10" fillId="0" borderId="29" xfId="11" applyFont="1" applyBorder="1" applyAlignment="1" applyProtection="1">
      <alignment horizontal="center" vertical="center"/>
    </xf>
    <xf numFmtId="0" fontId="9" fillId="0" borderId="0" xfId="16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19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vertical="center" wrapText="1"/>
    </xf>
    <xf numFmtId="0" fontId="2" fillId="0" borderId="0" xfId="32" applyFont="1" applyAlignment="1">
      <alignment horizontal="center" vertical="center"/>
    </xf>
    <xf numFmtId="0" fontId="4" fillId="0" borderId="0" xfId="32" applyFont="1" applyAlignment="1">
      <alignment horizontal="center" vertical="center"/>
    </xf>
    <xf numFmtId="0" fontId="3" fillId="0" borderId="0" xfId="32" applyAlignment="1">
      <alignment horizontal="left" vertical="center"/>
    </xf>
    <xf numFmtId="0" fontId="4" fillId="0" borderId="1" xfId="32" applyFont="1" applyBorder="1" applyAlignment="1">
      <alignment horizontal="center" vertical="center"/>
    </xf>
    <xf numFmtId="0" fontId="3" fillId="0" borderId="2" xfId="32" applyBorder="1" applyAlignment="1">
      <alignment horizontal="center" vertical="center"/>
    </xf>
    <xf numFmtId="0" fontId="3" fillId="0" borderId="3" xfId="32" applyBorder="1" applyAlignment="1">
      <alignment horizontal="center" vertical="center"/>
    </xf>
    <xf numFmtId="0" fontId="3" fillId="0" borderId="4" xfId="32" applyBorder="1" applyAlignment="1">
      <alignment horizontal="center" vertical="center"/>
    </xf>
    <xf numFmtId="0" fontId="4" fillId="0" borderId="2" xfId="32" applyFont="1" applyBorder="1" applyAlignment="1">
      <alignment horizontal="center" vertical="center"/>
    </xf>
    <xf numFmtId="0" fontId="4" fillId="0" borderId="3" xfId="32" applyFont="1" applyBorder="1" applyAlignment="1">
      <alignment horizontal="center" vertical="center"/>
    </xf>
    <xf numFmtId="0" fontId="4" fillId="0" borderId="1" xfId="32" applyFont="1" applyBorder="1" applyAlignment="1">
      <alignment horizontal="center" vertical="center" wrapText="1"/>
    </xf>
    <xf numFmtId="0" fontId="5" fillId="0" borderId="2" xfId="32" applyFont="1" applyBorder="1" applyAlignment="1">
      <alignment horizontal="center" vertical="center"/>
    </xf>
    <xf numFmtId="0" fontId="5" fillId="0" borderId="4" xfId="32" applyFont="1" applyBorder="1" applyAlignment="1">
      <alignment horizontal="center" vertical="center"/>
    </xf>
    <xf numFmtId="0" fontId="5" fillId="0" borderId="3" xfId="32" applyFont="1" applyBorder="1" applyAlignment="1">
      <alignment horizontal="center" vertical="center"/>
    </xf>
    <xf numFmtId="0" fontId="3" fillId="0" borderId="1" xfId="32" applyBorder="1" applyAlignment="1">
      <alignment horizontal="center" vertical="center"/>
    </xf>
    <xf numFmtId="0" fontId="4" fillId="0" borderId="5" xfId="32" applyFont="1" applyBorder="1" applyAlignment="1">
      <alignment horizontal="center" vertical="center" wrapText="1"/>
    </xf>
    <xf numFmtId="0" fontId="4" fillId="0" borderId="6" xfId="32" applyFont="1" applyBorder="1" applyAlignment="1">
      <alignment horizontal="center" vertical="center" wrapText="1"/>
    </xf>
    <xf numFmtId="0" fontId="4" fillId="0" borderId="7" xfId="32" applyFont="1" applyBorder="1" applyAlignment="1">
      <alignment horizontal="center" vertical="center" wrapText="1"/>
    </xf>
    <xf numFmtId="0" fontId="4" fillId="0" borderId="8" xfId="32" applyFont="1" applyBorder="1" applyAlignment="1">
      <alignment horizontal="center" vertical="center" wrapText="1"/>
    </xf>
    <xf numFmtId="0" fontId="4" fillId="0" borderId="9" xfId="32" applyFont="1" applyBorder="1" applyAlignment="1">
      <alignment horizontal="center" vertical="center" wrapText="1"/>
    </xf>
    <xf numFmtId="0" fontId="4" fillId="0" borderId="11" xfId="32" applyFont="1" applyBorder="1" applyAlignment="1">
      <alignment horizontal="center" vertical="center" wrapText="1"/>
    </xf>
    <xf numFmtId="0" fontId="4" fillId="0" borderId="12" xfId="32" applyFont="1" applyBorder="1" applyAlignment="1">
      <alignment horizontal="center" vertical="center" wrapText="1"/>
    </xf>
    <xf numFmtId="0" fontId="4" fillId="0" borderId="13" xfId="32" applyFont="1" applyBorder="1" applyAlignment="1">
      <alignment horizontal="center" vertical="center" wrapText="1"/>
    </xf>
    <xf numFmtId="0" fontId="4" fillId="0" borderId="14" xfId="32" applyFont="1" applyBorder="1" applyAlignment="1">
      <alignment horizontal="center" vertical="center" wrapText="1"/>
    </xf>
    <xf numFmtId="0" fontId="3" fillId="0" borderId="8" xfId="32" applyBorder="1" applyAlignment="1">
      <alignment horizontal="center" vertical="center"/>
    </xf>
    <xf numFmtId="0" fontId="3" fillId="0" borderId="10" xfId="32" applyBorder="1" applyAlignment="1">
      <alignment horizontal="center" vertical="center"/>
    </xf>
    <xf numFmtId="0" fontId="3" fillId="0" borderId="9" xfId="32" applyBorder="1" applyAlignment="1">
      <alignment horizontal="center" vertical="center"/>
    </xf>
    <xf numFmtId="0" fontId="3" fillId="0" borderId="11" xfId="32" applyBorder="1" applyAlignment="1">
      <alignment horizontal="center" vertical="center"/>
    </xf>
    <xf numFmtId="0" fontId="3" fillId="0" borderId="0" xfId="32" applyAlignment="1">
      <alignment horizontal="center" vertical="center"/>
    </xf>
    <xf numFmtId="0" fontId="3" fillId="0" borderId="12" xfId="32" applyBorder="1" applyAlignment="1">
      <alignment horizontal="center" vertical="center"/>
    </xf>
    <xf numFmtId="0" fontId="3" fillId="0" borderId="13" xfId="32" applyBorder="1" applyAlignment="1">
      <alignment horizontal="center" vertical="center"/>
    </xf>
    <xf numFmtId="0" fontId="3" fillId="0" borderId="15" xfId="32" applyBorder="1" applyAlignment="1">
      <alignment horizontal="center" vertical="center"/>
    </xf>
    <xf numFmtId="0" fontId="3" fillId="0" borderId="14" xfId="32" applyBorder="1" applyAlignment="1">
      <alignment horizontal="center" vertical="center"/>
    </xf>
  </cellXfs>
  <cellStyles count="33">
    <cellStyle name="常规" xfId="0" builtinId="0"/>
    <cellStyle name="常规 2" xfId="11"/>
    <cellStyle name="常规 2 10" xfId="10"/>
    <cellStyle name="常规 2 2" xfId="7"/>
    <cellStyle name="常规 2 3" xfId="9"/>
    <cellStyle name="常规 2 4" xfId="12"/>
    <cellStyle name="常规 2 5" xfId="3"/>
    <cellStyle name="常规 2 6" xfId="13"/>
    <cellStyle name="常规 2 7" xfId="14"/>
    <cellStyle name="常规 2 8" xfId="15"/>
    <cellStyle name="常规 2 9" xfId="4"/>
    <cellStyle name="常规 3" xfId="16"/>
    <cellStyle name="常规 3 10" xfId="1"/>
    <cellStyle name="常规 3 2" xfId="5"/>
    <cellStyle name="常规 3 3" xfId="6"/>
    <cellStyle name="常规 3 4" xfId="8"/>
    <cellStyle name="常规 3 5" xfId="17"/>
    <cellStyle name="常规 3 6" xfId="18"/>
    <cellStyle name="常规 3 7" xfId="19"/>
    <cellStyle name="常规 3 8" xfId="20"/>
    <cellStyle name="常规 3 9" xfId="21"/>
    <cellStyle name="常规 4" xfId="22"/>
    <cellStyle name="常规 4 10" xfId="23"/>
    <cellStyle name="常规 4 2" xfId="24"/>
    <cellStyle name="常规 4 3" xfId="25"/>
    <cellStyle name="常规 4 4" xfId="26"/>
    <cellStyle name="常规 4 5" xfId="27"/>
    <cellStyle name="常规 4 6" xfId="28"/>
    <cellStyle name="常规 4 7" xfId="29"/>
    <cellStyle name="常规 4 8" xfId="30"/>
    <cellStyle name="常规 4 9" xfId="31"/>
    <cellStyle name="常规 5" xfId="32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topLeftCell="A3" workbookViewId="0">
      <selection activeCell="E13" sqref="E13"/>
    </sheetView>
  </sheetViews>
  <sheetFormatPr defaultColWidth="9" defaultRowHeight="12.75" customHeight="1"/>
  <cols>
    <col min="1" max="2" width="17.109375" style="6" customWidth="1"/>
    <col min="3" max="9" width="15.109375" style="6" customWidth="1"/>
    <col min="10" max="10" width="9" style="6" customWidth="1"/>
  </cols>
  <sheetData>
    <row r="2" spans="1:10" ht="14.25" customHeight="1">
      <c r="A2" s="141"/>
      <c r="B2"/>
      <c r="C2"/>
      <c r="D2"/>
      <c r="E2"/>
      <c r="F2"/>
      <c r="G2"/>
      <c r="H2"/>
      <c r="I2"/>
      <c r="J2"/>
    </row>
    <row r="3" spans="1:10" ht="18.75" customHeight="1">
      <c r="A3" s="142"/>
      <c r="B3" s="142"/>
      <c r="C3" s="142"/>
      <c r="D3" s="142"/>
      <c r="E3" s="142"/>
      <c r="F3" s="142"/>
      <c r="G3" s="142"/>
      <c r="H3" s="142"/>
      <c r="I3" s="142"/>
      <c r="J3"/>
    </row>
    <row r="4" spans="1:10" ht="16.5" customHeight="1">
      <c r="A4" s="142" t="s">
        <v>0</v>
      </c>
      <c r="B4" s="142" t="s">
        <v>1</v>
      </c>
      <c r="C4" s="142"/>
      <c r="D4" s="142"/>
      <c r="E4" s="142"/>
      <c r="F4" s="142"/>
      <c r="G4" s="142"/>
      <c r="H4" s="142"/>
      <c r="I4" s="142"/>
      <c r="J4"/>
    </row>
    <row r="5" spans="1:10" ht="14.25" customHeight="1">
      <c r="A5" s="142"/>
      <c r="B5" s="142"/>
      <c r="C5" s="142"/>
      <c r="D5" s="142"/>
      <c r="E5" s="142"/>
      <c r="F5" s="142"/>
      <c r="G5" s="142"/>
      <c r="H5" s="142"/>
      <c r="I5" s="142"/>
      <c r="J5"/>
    </row>
    <row r="6" spans="1:10" ht="14.25" customHeight="1">
      <c r="A6" s="142"/>
      <c r="B6" s="142"/>
      <c r="C6" s="142"/>
      <c r="D6" s="142"/>
      <c r="E6" s="142"/>
      <c r="F6" s="142"/>
      <c r="G6" s="142"/>
      <c r="H6" s="142"/>
      <c r="I6" s="142"/>
      <c r="J6"/>
    </row>
    <row r="7" spans="1:10" ht="14.25" customHeight="1">
      <c r="A7" s="142"/>
      <c r="B7" s="142"/>
      <c r="C7" s="142"/>
      <c r="D7" s="142"/>
      <c r="E7" s="142"/>
      <c r="F7" s="142"/>
      <c r="G7" s="142"/>
      <c r="H7" s="142"/>
      <c r="I7" s="142"/>
      <c r="J7"/>
    </row>
    <row r="8" spans="1:10" ht="14.25" customHeight="1">
      <c r="A8" s="142"/>
      <c r="B8" s="142"/>
      <c r="C8" s="142"/>
      <c r="D8" s="142"/>
      <c r="E8" s="142"/>
      <c r="F8" s="142"/>
      <c r="G8" s="142"/>
      <c r="H8" s="142"/>
      <c r="I8" s="142"/>
      <c r="J8"/>
    </row>
    <row r="9" spans="1:10" ht="33" customHeight="1">
      <c r="A9" s="145" t="s">
        <v>2</v>
      </c>
      <c r="B9" s="145"/>
      <c r="C9" s="145"/>
      <c r="D9" s="145"/>
      <c r="E9" s="145"/>
      <c r="F9" s="145"/>
      <c r="G9" s="145"/>
      <c r="H9" s="145"/>
      <c r="I9" s="144"/>
      <c r="J9"/>
    </row>
    <row r="10" spans="1:10" ht="14.2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/>
    </row>
    <row r="11" spans="1:10" ht="14.25" customHeight="1">
      <c r="A11" s="142"/>
      <c r="B11" s="142"/>
      <c r="C11" s="142"/>
      <c r="D11" s="142"/>
      <c r="E11" s="142"/>
      <c r="F11" s="142"/>
      <c r="G11" s="142"/>
      <c r="H11" s="142"/>
      <c r="I11" s="142"/>
      <c r="J11"/>
    </row>
    <row r="12" spans="1:10" ht="14.2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/>
    </row>
    <row r="13" spans="1:10" ht="14.25" customHeight="1">
      <c r="A13" s="142"/>
      <c r="B13" s="142"/>
      <c r="C13" s="142"/>
      <c r="D13" s="142"/>
      <c r="E13" s="142"/>
      <c r="F13" s="142"/>
      <c r="G13" s="142"/>
      <c r="H13" s="142"/>
      <c r="I13" s="142"/>
      <c r="J13"/>
    </row>
    <row r="14" spans="1:10" ht="14.25" customHeight="1">
      <c r="A14" s="142"/>
      <c r="B14" s="142"/>
      <c r="C14" s="142"/>
      <c r="D14" s="142"/>
      <c r="E14" s="142"/>
      <c r="F14" s="142"/>
      <c r="G14" s="142"/>
      <c r="H14" s="142"/>
      <c r="I14" s="142"/>
      <c r="J14"/>
    </row>
    <row r="15" spans="1:10" ht="14.25" customHeight="1">
      <c r="A15" s="142"/>
      <c r="B15" s="142"/>
      <c r="C15" s="142"/>
      <c r="D15" s="142"/>
      <c r="E15" s="142"/>
      <c r="F15" s="142"/>
      <c r="G15" s="142"/>
      <c r="H15" s="142"/>
      <c r="I15" s="142"/>
      <c r="J15"/>
    </row>
    <row r="16" spans="1:10" ht="14.25" customHeight="1">
      <c r="A16" s="142"/>
      <c r="B16" s="142"/>
      <c r="C16" s="142"/>
      <c r="D16" s="142"/>
      <c r="E16" s="142"/>
      <c r="F16" s="142"/>
      <c r="G16" s="142"/>
      <c r="H16" s="142"/>
      <c r="I16" s="142"/>
      <c r="J16"/>
    </row>
    <row r="17" spans="1:10" ht="14.25" customHeight="1">
      <c r="A17" s="142"/>
      <c r="B17" s="142"/>
      <c r="C17" s="142"/>
      <c r="D17" s="142"/>
      <c r="E17" s="142"/>
      <c r="F17" s="142"/>
      <c r="G17" s="142"/>
      <c r="H17" s="142"/>
      <c r="I17" s="142"/>
      <c r="J17"/>
    </row>
    <row r="18" spans="1:10" ht="14.25" customHeight="1">
      <c r="A18" s="142"/>
      <c r="B18" s="142"/>
      <c r="C18" s="142"/>
      <c r="D18" s="142"/>
      <c r="E18" s="142"/>
      <c r="F18" s="142"/>
      <c r="G18" s="142"/>
      <c r="H18" s="142"/>
      <c r="I18" s="142"/>
      <c r="J18"/>
    </row>
    <row r="19" spans="1:10" ht="14.25" customHeight="1">
      <c r="A19" s="146" t="s">
        <v>3</v>
      </c>
      <c r="B19" s="146"/>
      <c r="C19" s="146"/>
      <c r="D19" s="146"/>
      <c r="E19" s="146"/>
      <c r="F19" s="146"/>
      <c r="G19" s="146"/>
      <c r="H19" s="146"/>
      <c r="I19" s="142"/>
      <c r="J19"/>
    </row>
    <row r="20" spans="1:10" ht="14.25" customHeight="1">
      <c r="A20" s="142"/>
      <c r="B20" s="142"/>
      <c r="C20" s="142"/>
      <c r="D20" s="142"/>
      <c r="E20" s="142"/>
      <c r="F20" s="142"/>
      <c r="G20" s="142"/>
      <c r="H20" s="142"/>
      <c r="I20" s="142"/>
      <c r="J20"/>
    </row>
    <row r="21" spans="1:10" ht="14.25" customHeight="1">
      <c r="A21" s="142"/>
      <c r="B21" s="142"/>
      <c r="C21" s="142"/>
      <c r="D21" s="142"/>
      <c r="E21" s="142"/>
      <c r="F21" s="142"/>
      <c r="G21" s="142"/>
      <c r="H21"/>
      <c r="I21" s="142"/>
      <c r="J21"/>
    </row>
    <row r="22" spans="1:10" ht="14.25" customHeight="1">
      <c r="A22" s="142"/>
      <c r="B22" s="142" t="s">
        <v>4</v>
      </c>
      <c r="C22"/>
      <c r="D22"/>
      <c r="E22" s="142" t="s">
        <v>5</v>
      </c>
      <c r="F22" s="12" t="s">
        <v>6</v>
      </c>
      <c r="G22" s="142" t="s">
        <v>7</v>
      </c>
      <c r="H22" s="12" t="s">
        <v>8</v>
      </c>
      <c r="I22" s="142"/>
      <c r="J22"/>
    </row>
    <row r="23" spans="1:10" ht="15.75" customHeight="1">
      <c r="A23"/>
      <c r="B23" s="143" t="s">
        <v>9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H9"/>
    <mergeCell ref="A19:H19"/>
  </mergeCells>
  <phoneticPr fontId="28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showZeros="0" topLeftCell="A5" workbookViewId="0">
      <selection activeCell="D10" sqref="D10"/>
    </sheetView>
  </sheetViews>
  <sheetFormatPr defaultColWidth="9" defaultRowHeight="12.75" customHeight="1"/>
  <cols>
    <col min="1" max="1" width="49.33203125" style="6" customWidth="1"/>
    <col min="2" max="8" width="10.5546875" style="6" customWidth="1"/>
    <col min="9" max="9" width="9.109375" style="6"/>
  </cols>
  <sheetData>
    <row r="1" spans="1:9" ht="24.75" customHeight="1">
      <c r="A1" s="33" t="s">
        <v>30</v>
      </c>
    </row>
    <row r="2" spans="1:9" ht="24.75" customHeight="1">
      <c r="A2" s="147" t="s">
        <v>271</v>
      </c>
      <c r="B2" s="147"/>
      <c r="C2" s="147"/>
      <c r="D2" s="147"/>
      <c r="E2" s="147"/>
      <c r="F2" s="147"/>
      <c r="G2" s="147"/>
      <c r="H2" s="147"/>
    </row>
    <row r="3" spans="1:9" ht="24.75" customHeight="1">
      <c r="H3" s="8" t="s">
        <v>32</v>
      </c>
    </row>
    <row r="4" spans="1:9" ht="24.75" customHeight="1">
      <c r="A4" s="154" t="s">
        <v>154</v>
      </c>
      <c r="B4" s="159" t="s">
        <v>272</v>
      </c>
      <c r="C4" s="159" t="s">
        <v>273</v>
      </c>
      <c r="D4" s="159" t="s">
        <v>274</v>
      </c>
      <c r="E4" s="159" t="s">
        <v>275</v>
      </c>
      <c r="F4" s="160"/>
      <c r="G4" s="159" t="s">
        <v>276</v>
      </c>
      <c r="H4" s="162" t="s">
        <v>277</v>
      </c>
    </row>
    <row r="5" spans="1:9" ht="24.75" customHeight="1">
      <c r="A5" s="161"/>
      <c r="B5" s="160"/>
      <c r="C5" s="160"/>
      <c r="D5" s="160"/>
      <c r="E5" s="34" t="s">
        <v>278</v>
      </c>
      <c r="F5" s="34" t="s">
        <v>279</v>
      </c>
      <c r="G5" s="159"/>
      <c r="H5" s="162"/>
    </row>
    <row r="6" spans="1:9" s="5" customFormat="1" ht="24.75" customHeight="1">
      <c r="A6" s="35" t="s">
        <v>1</v>
      </c>
      <c r="B6" s="36">
        <v>3.9</v>
      </c>
      <c r="C6" s="37"/>
      <c r="D6" s="36">
        <v>1.5</v>
      </c>
      <c r="E6" s="37"/>
      <c r="F6" s="36"/>
      <c r="G6" s="36"/>
      <c r="H6" s="38">
        <v>2.4</v>
      </c>
      <c r="I6" s="11"/>
    </row>
    <row r="7" spans="1:9" ht="24.75" customHeight="1">
      <c r="A7" s="35"/>
      <c r="B7" s="36"/>
      <c r="C7" s="37"/>
      <c r="D7" s="36"/>
      <c r="E7" s="37"/>
      <c r="F7" s="36"/>
      <c r="G7" s="36"/>
      <c r="H7" s="38"/>
    </row>
    <row r="8" spans="1:9" ht="24.75" customHeight="1">
      <c r="A8" s="39"/>
      <c r="B8" s="40"/>
      <c r="C8" s="41"/>
      <c r="D8" s="40"/>
      <c r="E8" s="41"/>
      <c r="F8" s="40"/>
      <c r="G8" s="40"/>
      <c r="H8" s="42"/>
    </row>
    <row r="9" spans="1:9" ht="24.75" customHeight="1">
      <c r="A9" s="39"/>
      <c r="B9" s="40"/>
      <c r="C9" s="41"/>
      <c r="D9" s="40"/>
      <c r="E9" s="41"/>
      <c r="F9" s="40"/>
      <c r="G9" s="40"/>
      <c r="H9" s="42"/>
    </row>
    <row r="10" spans="1:9" ht="24.75" customHeight="1">
      <c r="A10" s="39"/>
      <c r="B10" s="40"/>
      <c r="C10" s="41"/>
      <c r="D10" s="40"/>
      <c r="E10" s="41"/>
      <c r="F10" s="40"/>
      <c r="G10" s="40"/>
      <c r="H10" s="42"/>
    </row>
    <row r="11" spans="1:9" ht="24.75" customHeight="1">
      <c r="A11" s="39"/>
      <c r="B11" s="40"/>
      <c r="C11" s="41"/>
      <c r="D11" s="40"/>
      <c r="E11" s="41"/>
      <c r="F11" s="40"/>
      <c r="G11" s="40"/>
      <c r="H11" s="42"/>
    </row>
    <row r="12" spans="1:9" ht="24.75" customHeight="1">
      <c r="A12" s="39"/>
      <c r="B12" s="40"/>
      <c r="C12" s="41"/>
      <c r="D12" s="40"/>
      <c r="E12" s="41"/>
      <c r="F12" s="40"/>
      <c r="G12" s="40"/>
      <c r="H12" s="42"/>
    </row>
    <row r="13" spans="1:9" ht="24.75" customHeight="1">
      <c r="A13" s="39"/>
      <c r="B13" s="40"/>
      <c r="C13" s="41"/>
      <c r="D13" s="40"/>
      <c r="E13" s="41"/>
      <c r="F13" s="40"/>
      <c r="G13" s="40"/>
      <c r="H13" s="42"/>
    </row>
    <row r="14" spans="1:9" ht="24.75" customHeight="1">
      <c r="A14" s="39"/>
      <c r="B14" s="40"/>
      <c r="C14" s="41"/>
      <c r="D14" s="40"/>
      <c r="E14" s="41"/>
      <c r="F14" s="40"/>
      <c r="G14" s="40"/>
      <c r="H14" s="42"/>
    </row>
    <row r="15" spans="1:9" ht="24.75" customHeight="1">
      <c r="A15" s="39"/>
      <c r="B15" s="40"/>
      <c r="C15" s="41"/>
      <c r="D15" s="40"/>
      <c r="E15" s="41"/>
      <c r="F15" s="40"/>
      <c r="G15" s="40"/>
      <c r="H15" s="42"/>
    </row>
    <row r="16" spans="1:9" ht="24.75" customHeight="1">
      <c r="A16" s="39"/>
      <c r="B16" s="40"/>
      <c r="C16" s="41"/>
      <c r="D16" s="40"/>
      <c r="E16" s="41"/>
      <c r="F16" s="40"/>
      <c r="G16" s="40"/>
      <c r="H16" s="42"/>
    </row>
    <row r="17" spans="1:8" ht="24.75" customHeight="1">
      <c r="A17" s="39"/>
      <c r="B17" s="40"/>
      <c r="C17" s="41"/>
      <c r="D17" s="40"/>
      <c r="E17" s="41"/>
      <c r="F17" s="40"/>
      <c r="G17" s="40"/>
      <c r="H17" s="42"/>
    </row>
    <row r="18" spans="1:8" ht="24.75" customHeight="1">
      <c r="A18" s="39"/>
      <c r="B18" s="40"/>
      <c r="C18" s="41"/>
      <c r="D18" s="40"/>
      <c r="E18" s="41"/>
      <c r="F18" s="40"/>
      <c r="G18" s="40"/>
      <c r="H18" s="42"/>
    </row>
    <row r="19" spans="1:8" ht="24.75" customHeight="1">
      <c r="A19" s="39"/>
      <c r="B19" s="40"/>
      <c r="C19" s="41"/>
      <c r="D19" s="40"/>
      <c r="E19" s="41"/>
      <c r="F19" s="40"/>
      <c r="G19" s="40"/>
      <c r="H19" s="42"/>
    </row>
    <row r="20" spans="1:8" ht="24.75" customHeight="1">
      <c r="A20" s="39"/>
      <c r="B20" s="40"/>
      <c r="C20" s="41"/>
      <c r="D20" s="40"/>
      <c r="E20" s="41"/>
      <c r="F20" s="40"/>
      <c r="G20" s="40"/>
      <c r="H20" s="42"/>
    </row>
    <row r="21" spans="1:8" ht="24.75" customHeight="1">
      <c r="A21" s="39"/>
      <c r="B21" s="40"/>
      <c r="C21" s="41"/>
      <c r="D21" s="40"/>
      <c r="E21" s="41"/>
      <c r="F21" s="40"/>
      <c r="G21" s="40"/>
      <c r="H21" s="42"/>
    </row>
    <row r="22" spans="1:8" ht="24.75" customHeight="1">
      <c r="A22" s="39"/>
      <c r="B22" s="40"/>
      <c r="C22" s="41"/>
      <c r="D22" s="40"/>
      <c r="E22" s="41"/>
      <c r="F22" s="40"/>
      <c r="G22" s="40"/>
      <c r="H22" s="42"/>
    </row>
    <row r="23" spans="1:8" ht="24.75" customHeight="1">
      <c r="A23" s="39"/>
      <c r="B23" s="40"/>
      <c r="C23" s="41"/>
      <c r="D23" s="40"/>
      <c r="E23" s="41"/>
      <c r="F23" s="40"/>
      <c r="G23" s="40"/>
      <c r="H23" s="42"/>
    </row>
    <row r="24" spans="1:8" ht="24.75" customHeight="1">
      <c r="A24" s="39"/>
      <c r="B24" s="40"/>
      <c r="C24" s="41"/>
      <c r="D24" s="40"/>
      <c r="E24" s="41"/>
      <c r="F24" s="40"/>
      <c r="G24" s="40"/>
      <c r="H24" s="42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3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showZeros="0" workbookViewId="0">
      <selection activeCell="D10" sqref="D10"/>
    </sheetView>
  </sheetViews>
  <sheetFormatPr defaultColWidth="9" defaultRowHeight="12.75" customHeight="1"/>
  <cols>
    <col min="1" max="1" width="8.6640625" style="6" customWidth="1"/>
    <col min="2" max="2" width="38.109375" style="6" customWidth="1"/>
    <col min="3" max="5" width="17.88671875" style="6" customWidth="1"/>
    <col min="6" max="6" width="6.88671875" style="6" customWidth="1"/>
  </cols>
  <sheetData>
    <row r="1" spans="1:11" ht="24.75" customHeight="1">
      <c r="A1" s="15" t="s">
        <v>30</v>
      </c>
      <c r="B1" s="16"/>
    </row>
    <row r="2" spans="1:11" ht="24.75" customHeight="1">
      <c r="A2" s="147" t="s">
        <v>280</v>
      </c>
      <c r="B2" s="147"/>
      <c r="C2" s="147"/>
      <c r="D2" s="147"/>
      <c r="E2" s="147"/>
    </row>
    <row r="3" spans="1:11" ht="24.75" customHeight="1">
      <c r="E3" s="8" t="s">
        <v>32</v>
      </c>
    </row>
    <row r="4" spans="1:11" ht="24.75" customHeight="1">
      <c r="A4" s="17" t="s">
        <v>281</v>
      </c>
      <c r="B4" s="18" t="s">
        <v>35</v>
      </c>
      <c r="C4" s="18" t="s">
        <v>110</v>
      </c>
      <c r="D4" s="18" t="s">
        <v>106</v>
      </c>
      <c r="E4" s="19" t="s">
        <v>107</v>
      </c>
    </row>
    <row r="5" spans="1:11" ht="24.75" customHeight="1">
      <c r="A5" s="17" t="s">
        <v>109</v>
      </c>
      <c r="B5" s="18" t="s">
        <v>109</v>
      </c>
      <c r="C5" s="18">
        <v>1</v>
      </c>
      <c r="D5" s="18">
        <v>2</v>
      </c>
      <c r="E5" s="19">
        <v>3</v>
      </c>
    </row>
    <row r="6" spans="1:11" s="5" customFormat="1" ht="25.5" customHeight="1">
      <c r="A6" s="20">
        <f>ROW()-6</f>
        <v>0</v>
      </c>
      <c r="B6" s="21" t="s">
        <v>110</v>
      </c>
      <c r="C6" s="22">
        <f>SUM(C7:C21)</f>
        <v>0</v>
      </c>
      <c r="D6" s="22">
        <f>SUM(D7:D21)</f>
        <v>49.680000000000007</v>
      </c>
      <c r="E6" s="23">
        <f>SUM(E7:E21)</f>
        <v>0</v>
      </c>
      <c r="F6" s="11"/>
      <c r="G6" s="24"/>
      <c r="H6" s="25"/>
      <c r="I6" s="31"/>
      <c r="J6" s="32"/>
      <c r="K6" s="6"/>
    </row>
    <row r="7" spans="1:11" ht="25.5" customHeight="1">
      <c r="A7" s="26">
        <f>ROW()-6</f>
        <v>1</v>
      </c>
      <c r="B7" s="27" t="s">
        <v>282</v>
      </c>
      <c r="C7" s="28"/>
      <c r="D7" s="28">
        <v>10</v>
      </c>
      <c r="E7" s="29"/>
      <c r="G7" s="24"/>
      <c r="H7" s="25"/>
      <c r="I7" s="31"/>
      <c r="J7" s="32"/>
      <c r="K7" s="6"/>
    </row>
    <row r="8" spans="1:11" ht="25.5" customHeight="1">
      <c r="A8" s="26">
        <f>ROW()-6</f>
        <v>2</v>
      </c>
      <c r="B8" s="27" t="s">
        <v>283</v>
      </c>
      <c r="C8" s="28"/>
      <c r="D8" s="28">
        <v>2.9</v>
      </c>
      <c r="E8" s="29"/>
      <c r="G8" s="30"/>
      <c r="H8" s="24"/>
      <c r="I8" s="25"/>
      <c r="J8" s="31"/>
      <c r="K8" s="32"/>
    </row>
    <row r="9" spans="1:11" ht="25.5" customHeight="1">
      <c r="A9" s="26">
        <v>3</v>
      </c>
      <c r="B9" s="27" t="s">
        <v>284</v>
      </c>
      <c r="C9" s="28"/>
      <c r="D9" s="28">
        <v>7.0000000000000007E-2</v>
      </c>
      <c r="E9" s="29"/>
      <c r="G9" s="30"/>
      <c r="H9" s="24"/>
      <c r="I9" s="25"/>
      <c r="J9" s="31"/>
      <c r="K9" s="32"/>
    </row>
    <row r="10" spans="1:11" ht="25.5" customHeight="1">
      <c r="A10" s="26">
        <f t="shared" ref="A10:A21" si="0">ROW()-6</f>
        <v>4</v>
      </c>
      <c r="B10" s="27" t="s">
        <v>285</v>
      </c>
      <c r="C10" s="28"/>
      <c r="D10" s="28">
        <v>0.25</v>
      </c>
      <c r="E10" s="29"/>
      <c r="G10" s="30"/>
      <c r="H10" s="24"/>
      <c r="I10" s="25"/>
      <c r="J10" s="31"/>
      <c r="K10" s="32"/>
    </row>
    <row r="11" spans="1:11" ht="25.5" customHeight="1">
      <c r="A11" s="26">
        <f t="shared" si="0"/>
        <v>5</v>
      </c>
      <c r="B11" s="27" t="s">
        <v>286</v>
      </c>
      <c r="C11" s="28"/>
      <c r="D11" s="28">
        <v>6.8</v>
      </c>
      <c r="E11" s="29"/>
      <c r="G11" s="30"/>
      <c r="H11" s="24"/>
      <c r="I11" s="25"/>
      <c r="J11" s="31"/>
      <c r="K11" s="32"/>
    </row>
    <row r="12" spans="1:11" ht="25.5" customHeight="1">
      <c r="A12" s="26">
        <f t="shared" si="0"/>
        <v>6</v>
      </c>
      <c r="B12" s="27" t="s">
        <v>287</v>
      </c>
      <c r="C12" s="28"/>
      <c r="D12" s="28">
        <v>0.3</v>
      </c>
      <c r="E12" s="29"/>
      <c r="G12" s="30"/>
      <c r="H12" s="24"/>
      <c r="I12" s="25"/>
      <c r="J12" s="31"/>
      <c r="K12" s="32"/>
    </row>
    <row r="13" spans="1:11" ht="25.5" customHeight="1">
      <c r="A13" s="26">
        <f t="shared" si="0"/>
        <v>7</v>
      </c>
      <c r="B13" s="27" t="s">
        <v>288</v>
      </c>
      <c r="C13" s="28"/>
      <c r="D13" s="28">
        <v>12.5</v>
      </c>
      <c r="E13" s="29"/>
      <c r="G13" s="30"/>
      <c r="H13" s="24"/>
      <c r="I13" s="25"/>
      <c r="J13" s="31"/>
      <c r="K13" s="32"/>
    </row>
    <row r="14" spans="1:11" ht="25.5" customHeight="1">
      <c r="A14" s="26">
        <f t="shared" si="0"/>
        <v>8</v>
      </c>
      <c r="B14" s="27" t="s">
        <v>289</v>
      </c>
      <c r="C14" s="28"/>
      <c r="D14" s="28">
        <v>1.5</v>
      </c>
      <c r="E14" s="29"/>
      <c r="G14" s="30"/>
      <c r="H14" s="24"/>
      <c r="I14" s="25"/>
      <c r="J14" s="31"/>
      <c r="K14" s="32"/>
    </row>
    <row r="15" spans="1:11" ht="25.5" customHeight="1">
      <c r="A15" s="26">
        <f t="shared" si="0"/>
        <v>9</v>
      </c>
      <c r="B15" s="27" t="s">
        <v>290</v>
      </c>
      <c r="C15" s="28"/>
      <c r="D15" s="28">
        <v>2.1</v>
      </c>
      <c r="E15" s="29"/>
      <c r="G15" s="30"/>
      <c r="H15" s="24"/>
      <c r="I15" s="25"/>
      <c r="J15" s="31"/>
      <c r="K15" s="32"/>
    </row>
    <row r="16" spans="1:11" ht="25.5" customHeight="1">
      <c r="A16" s="26">
        <f t="shared" si="0"/>
        <v>10</v>
      </c>
      <c r="B16" s="27" t="s">
        <v>291</v>
      </c>
      <c r="C16" s="28"/>
      <c r="D16" s="28">
        <v>1.8</v>
      </c>
      <c r="E16" s="29"/>
      <c r="G16" s="30"/>
      <c r="H16" s="24"/>
      <c r="I16" s="25"/>
      <c r="J16" s="31"/>
      <c r="K16" s="32"/>
    </row>
    <row r="17" spans="1:11" ht="25.5" customHeight="1">
      <c r="A17" s="26">
        <f t="shared" si="0"/>
        <v>11</v>
      </c>
      <c r="B17" s="27" t="s">
        <v>292</v>
      </c>
      <c r="C17" s="28"/>
      <c r="D17" s="28">
        <v>1.7</v>
      </c>
      <c r="E17" s="29"/>
      <c r="G17" s="30"/>
      <c r="H17" s="24"/>
      <c r="I17" s="25"/>
      <c r="J17" s="31"/>
      <c r="K17" s="32"/>
    </row>
    <row r="18" spans="1:11" ht="25.5" customHeight="1">
      <c r="A18" s="26">
        <f t="shared" si="0"/>
        <v>12</v>
      </c>
      <c r="B18" s="27" t="s">
        <v>293</v>
      </c>
      <c r="C18" s="28"/>
      <c r="D18" s="28">
        <v>2.67</v>
      </c>
      <c r="E18" s="29"/>
      <c r="G18" s="30"/>
      <c r="H18" s="24"/>
      <c r="I18" s="25"/>
      <c r="J18" s="31"/>
      <c r="K18" s="32"/>
    </row>
    <row r="19" spans="1:11" ht="25.5" customHeight="1">
      <c r="A19" s="26">
        <f t="shared" si="0"/>
        <v>13</v>
      </c>
      <c r="B19" s="27" t="s">
        <v>294</v>
      </c>
      <c r="C19" s="28"/>
      <c r="D19" s="28">
        <v>3.84</v>
      </c>
      <c r="E19" s="29"/>
      <c r="G19" s="30"/>
      <c r="H19" s="24"/>
      <c r="I19" s="25"/>
      <c r="J19" s="31"/>
      <c r="K19" s="32"/>
    </row>
    <row r="20" spans="1:11" ht="25.5" customHeight="1">
      <c r="A20" s="26">
        <f t="shared" si="0"/>
        <v>14</v>
      </c>
      <c r="B20" s="27" t="s">
        <v>295</v>
      </c>
      <c r="C20" s="28"/>
      <c r="D20" s="28">
        <v>3.25</v>
      </c>
      <c r="E20" s="29"/>
      <c r="G20" s="30"/>
      <c r="H20" s="24"/>
      <c r="I20" s="25"/>
      <c r="J20" s="31"/>
      <c r="K20" s="32"/>
    </row>
    <row r="21" spans="1:11" ht="25.5" customHeight="1">
      <c r="A21" s="26">
        <f t="shared" si="0"/>
        <v>15</v>
      </c>
      <c r="B21" s="27" t="s">
        <v>296</v>
      </c>
      <c r="C21" s="28"/>
      <c r="D21" s="28"/>
      <c r="E21" s="29"/>
      <c r="G21" s="30"/>
      <c r="H21" s="24"/>
      <c r="I21" s="25"/>
      <c r="J21" s="31"/>
      <c r="K21" s="32"/>
    </row>
    <row r="22" spans="1:11" ht="12.75" customHeight="1">
      <c r="G22" s="30"/>
      <c r="H22" s="24"/>
      <c r="I22" s="25"/>
      <c r="J22" s="31"/>
      <c r="K22" s="32"/>
    </row>
    <row r="23" spans="1:11" ht="12.75" customHeight="1">
      <c r="G23" s="30"/>
      <c r="H23" s="24"/>
      <c r="I23" s="25"/>
      <c r="J23" s="31"/>
      <c r="K23" s="32"/>
    </row>
    <row r="24" spans="1:11" ht="12.75" customHeight="1">
      <c r="G24" s="30"/>
      <c r="H24" s="24"/>
      <c r="I24" s="25"/>
      <c r="J24" s="31"/>
      <c r="K24" s="32"/>
    </row>
    <row r="25" spans="1:11" ht="12.75" customHeight="1">
      <c r="G25" s="30"/>
      <c r="H25" s="24"/>
      <c r="I25" s="25"/>
      <c r="J25" s="31"/>
      <c r="K25" s="32"/>
    </row>
    <row r="26" spans="1:11" ht="12.75" customHeight="1">
      <c r="G26" s="30"/>
      <c r="H26" s="24"/>
      <c r="I26" s="25"/>
      <c r="J26" s="31"/>
      <c r="K26" s="32"/>
    </row>
    <row r="27" spans="1:11" ht="12.75" customHeight="1">
      <c r="G27" s="30"/>
      <c r="H27" s="24"/>
      <c r="I27" s="25"/>
      <c r="J27" s="31"/>
      <c r="K27" s="32"/>
    </row>
    <row r="28" spans="1:11" ht="12.75" customHeight="1">
      <c r="G28" s="30"/>
      <c r="H28" s="24"/>
      <c r="I28" s="25"/>
      <c r="J28" s="31"/>
      <c r="K28" s="32"/>
    </row>
    <row r="29" spans="1:11" ht="12.75" customHeight="1">
      <c r="G29" s="30"/>
      <c r="H29" s="24"/>
      <c r="I29" s="25"/>
      <c r="J29" s="31"/>
      <c r="K29" s="32"/>
    </row>
    <row r="30" spans="1:11" ht="12.75" customHeight="1">
      <c r="G30" s="30"/>
      <c r="H30" s="24"/>
      <c r="I30" s="25"/>
      <c r="J30" s="31"/>
      <c r="K30" s="32"/>
    </row>
    <row r="31" spans="1:11" ht="12.75" customHeight="1">
      <c r="G31" s="30"/>
      <c r="H31" s="24"/>
      <c r="I31" s="25"/>
      <c r="J31" s="31"/>
      <c r="K31" s="32"/>
    </row>
    <row r="32" spans="1:11" ht="12.75" customHeight="1">
      <c r="G32" s="30"/>
      <c r="H32" s="24"/>
      <c r="I32" s="25"/>
      <c r="J32" s="31"/>
      <c r="K32" s="32"/>
    </row>
    <row r="33" spans="7:11" ht="12.75" customHeight="1">
      <c r="G33" s="30"/>
      <c r="H33" s="24"/>
      <c r="I33" s="25"/>
      <c r="J33" s="31"/>
      <c r="K33" s="32"/>
    </row>
    <row r="34" spans="7:11" ht="12.75" customHeight="1">
      <c r="G34" s="30"/>
      <c r="H34" s="24"/>
      <c r="I34" s="25"/>
      <c r="J34" s="31"/>
      <c r="K34" s="32"/>
    </row>
  </sheetData>
  <sheetProtection formatCells="0" formatColumns="0" formatRows="0"/>
  <protectedRanges>
    <protectedRange sqref="J6:J7" name="区域2_1"/>
    <protectedRange sqref="I6:I7" name="区域2"/>
    <protectedRange sqref="J6:J7" name="区域2_1_1"/>
    <protectedRange sqref="J8:J25 J26:K34" name="区域2_2"/>
    <protectedRange sqref="K8:K25" name="区域2_1_2"/>
  </protectedRanges>
  <mergeCells count="1">
    <mergeCell ref="A2:E2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8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showGridLines="0" showZeros="0" workbookViewId="0">
      <selection activeCell="D8" sqref="D8"/>
    </sheetView>
  </sheetViews>
  <sheetFormatPr defaultColWidth="9" defaultRowHeight="12.75" customHeight="1"/>
  <cols>
    <col min="1" max="1" width="60.6640625" style="6" customWidth="1"/>
    <col min="2" max="2" width="22.109375" style="6" customWidth="1"/>
    <col min="3" max="3" width="2.88671875" style="6" customWidth="1"/>
    <col min="4" max="15" width="9.109375" style="6"/>
  </cols>
  <sheetData>
    <row r="1" spans="1:15" ht="15" customHeight="1">
      <c r="A1" s="7" t="s">
        <v>30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32.25" customHeight="1">
      <c r="A2" s="147" t="s">
        <v>297</v>
      </c>
      <c r="B2" s="147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5" customHeight="1">
      <c r="A3"/>
      <c r="B3" s="8" t="s">
        <v>32</v>
      </c>
      <c r="C3"/>
      <c r="D3"/>
      <c r="E3"/>
      <c r="F3"/>
      <c r="G3"/>
      <c r="H3"/>
      <c r="I3"/>
      <c r="J3"/>
      <c r="K3"/>
      <c r="L3"/>
      <c r="M3"/>
      <c r="N3"/>
      <c r="O3"/>
    </row>
    <row r="4" spans="1:15" ht="15" customHeight="1">
      <c r="A4" s="163" t="s">
        <v>298</v>
      </c>
      <c r="B4" s="165" t="s">
        <v>36</v>
      </c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5" customHeight="1">
      <c r="A5" s="164"/>
      <c r="B5" s="166"/>
      <c r="C5"/>
      <c r="D5"/>
      <c r="E5"/>
      <c r="F5"/>
      <c r="G5"/>
      <c r="H5"/>
      <c r="I5"/>
      <c r="J5"/>
      <c r="K5"/>
      <c r="L5"/>
      <c r="M5"/>
      <c r="N5"/>
      <c r="O5"/>
    </row>
    <row r="6" spans="1:15" s="5" customFormat="1" ht="26.25" customHeight="1">
      <c r="A6" s="9"/>
      <c r="B6" s="10"/>
      <c r="C6" s="11"/>
      <c r="N6" s="14"/>
    </row>
    <row r="7" spans="1:15" ht="32.25" customHeight="1">
      <c r="A7" s="12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8.75" customHeight="1">
      <c r="A8" s="13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51180555555555596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3" workbookViewId="0">
      <selection activeCell="G6" sqref="G6:I6"/>
    </sheetView>
  </sheetViews>
  <sheetFormatPr defaultColWidth="9" defaultRowHeight="13.2"/>
  <cols>
    <col min="3" max="3" width="17.109375" customWidth="1"/>
    <col min="5" max="5" width="11.6640625" customWidth="1"/>
  </cols>
  <sheetData>
    <row r="1" spans="1:9" ht="15.75" customHeight="1">
      <c r="A1" s="1" t="s">
        <v>299</v>
      </c>
    </row>
    <row r="2" spans="1:9" ht="26.4">
      <c r="A2" s="167" t="s">
        <v>300</v>
      </c>
      <c r="B2" s="167"/>
      <c r="C2" s="167"/>
      <c r="D2" s="167"/>
      <c r="E2" s="167"/>
      <c r="F2" s="167"/>
      <c r="G2" s="167"/>
      <c r="H2" s="167"/>
      <c r="I2" s="167"/>
    </row>
    <row r="3" spans="1:9" ht="19.5" customHeight="1">
      <c r="A3" s="2"/>
      <c r="B3" s="2"/>
      <c r="C3" s="2"/>
      <c r="D3" s="168" t="s">
        <v>301</v>
      </c>
      <c r="E3" s="168"/>
      <c r="F3" s="2"/>
      <c r="G3" s="2"/>
      <c r="H3" s="2"/>
      <c r="I3" s="2"/>
    </row>
    <row r="4" spans="1:9" ht="19.5" customHeight="1">
      <c r="A4" s="169" t="s">
        <v>302</v>
      </c>
      <c r="B4" s="169"/>
      <c r="C4" s="169"/>
      <c r="D4" s="169"/>
      <c r="E4" s="169"/>
      <c r="F4" s="169"/>
      <c r="G4" s="169"/>
      <c r="H4" s="169"/>
      <c r="I4" s="169"/>
    </row>
    <row r="5" spans="1:9" ht="19.5" customHeight="1">
      <c r="A5" s="170" t="s">
        <v>303</v>
      </c>
      <c r="B5" s="170"/>
      <c r="C5" s="171"/>
      <c r="D5" s="172"/>
      <c r="E5" s="3" t="s">
        <v>304</v>
      </c>
      <c r="F5" s="171" t="s">
        <v>305</v>
      </c>
      <c r="G5" s="173"/>
      <c r="H5" s="173"/>
      <c r="I5" s="172"/>
    </row>
    <row r="6" spans="1:9" ht="19.5" customHeight="1">
      <c r="A6" s="170" t="s">
        <v>306</v>
      </c>
      <c r="B6" s="170"/>
      <c r="C6" s="171"/>
      <c r="D6" s="172"/>
      <c r="E6" s="174" t="s">
        <v>307</v>
      </c>
      <c r="F6" s="175"/>
      <c r="G6" s="171"/>
      <c r="H6" s="173"/>
      <c r="I6" s="172"/>
    </row>
    <row r="7" spans="1:9" ht="27.75" customHeight="1">
      <c r="A7" s="176" t="s">
        <v>308</v>
      </c>
      <c r="B7" s="176"/>
      <c r="C7" s="177"/>
      <c r="D7" s="178"/>
      <c r="E7" s="178"/>
      <c r="F7" s="178"/>
      <c r="G7" s="178"/>
      <c r="H7" s="178"/>
      <c r="I7" s="179"/>
    </row>
    <row r="8" spans="1:9" ht="27" customHeight="1">
      <c r="A8" s="170" t="s">
        <v>309</v>
      </c>
      <c r="B8" s="170"/>
      <c r="C8" s="180"/>
      <c r="D8" s="180"/>
      <c r="E8" s="180"/>
      <c r="F8" s="180"/>
      <c r="G8" s="180"/>
      <c r="H8" s="180"/>
      <c r="I8" s="180"/>
    </row>
    <row r="9" spans="1:9" ht="19.5" customHeight="1">
      <c r="A9" s="176" t="s">
        <v>310</v>
      </c>
      <c r="B9" s="176"/>
      <c r="C9" s="170" t="s">
        <v>311</v>
      </c>
      <c r="D9" s="170"/>
      <c r="E9" s="170"/>
      <c r="F9" s="174" t="s">
        <v>312</v>
      </c>
      <c r="G9" s="175"/>
      <c r="H9" s="174" t="s">
        <v>313</v>
      </c>
      <c r="I9" s="175"/>
    </row>
    <row r="10" spans="1:9" ht="19.5" customHeight="1">
      <c r="A10" s="176"/>
      <c r="B10" s="176"/>
      <c r="C10" s="171"/>
      <c r="D10" s="173"/>
      <c r="E10" s="172"/>
      <c r="F10" s="180"/>
      <c r="G10" s="180"/>
      <c r="H10" s="180"/>
      <c r="I10" s="180"/>
    </row>
    <row r="11" spans="1:9" ht="19.5" customHeight="1">
      <c r="A11" s="176"/>
      <c r="B11" s="176"/>
      <c r="C11" s="171"/>
      <c r="D11" s="173"/>
      <c r="E11" s="172"/>
      <c r="F11" s="180"/>
      <c r="G11" s="180"/>
      <c r="H11" s="180"/>
      <c r="I11" s="180"/>
    </row>
    <row r="12" spans="1:9" ht="19.5" customHeight="1">
      <c r="A12" s="176"/>
      <c r="B12" s="176"/>
      <c r="C12" s="171"/>
      <c r="D12" s="173"/>
      <c r="E12" s="172"/>
      <c r="F12" s="180"/>
      <c r="G12" s="180"/>
      <c r="H12" s="180"/>
      <c r="I12" s="180"/>
    </row>
    <row r="13" spans="1:9" ht="19.5" customHeight="1">
      <c r="A13" s="176"/>
      <c r="B13" s="176"/>
      <c r="C13" s="171"/>
      <c r="D13" s="173"/>
      <c r="E13" s="172"/>
      <c r="F13" s="180"/>
      <c r="G13" s="180"/>
      <c r="H13" s="180"/>
      <c r="I13" s="180"/>
    </row>
    <row r="14" spans="1:9" ht="31.5" customHeight="1">
      <c r="A14" s="176" t="s">
        <v>314</v>
      </c>
      <c r="B14" s="176"/>
      <c r="C14" s="171"/>
      <c r="D14" s="173"/>
      <c r="E14" s="173"/>
      <c r="F14" s="173"/>
      <c r="G14" s="173"/>
      <c r="H14" s="173"/>
      <c r="I14" s="172"/>
    </row>
    <row r="15" spans="1:9" ht="33" customHeight="1">
      <c r="A15" s="176" t="s">
        <v>315</v>
      </c>
      <c r="B15" s="176"/>
      <c r="C15" s="171"/>
      <c r="D15" s="173"/>
      <c r="E15" s="173"/>
      <c r="F15" s="173"/>
      <c r="G15" s="173"/>
      <c r="H15" s="173"/>
      <c r="I15" s="172"/>
    </row>
    <row r="16" spans="1:9" ht="19.5" customHeight="1">
      <c r="A16" s="181" t="s">
        <v>316</v>
      </c>
      <c r="B16" s="3" t="s">
        <v>317</v>
      </c>
      <c r="C16" s="3" t="s">
        <v>318</v>
      </c>
      <c r="D16" s="174" t="s">
        <v>319</v>
      </c>
      <c r="E16" s="175"/>
      <c r="F16" s="174" t="s">
        <v>320</v>
      </c>
      <c r="G16" s="175"/>
      <c r="H16" s="174" t="s">
        <v>321</v>
      </c>
      <c r="I16" s="175"/>
    </row>
    <row r="17" spans="1:9" ht="19.5" customHeight="1">
      <c r="A17" s="182"/>
      <c r="B17" s="176" t="s">
        <v>322</v>
      </c>
      <c r="C17" s="3" t="s">
        <v>323</v>
      </c>
      <c r="D17" s="171"/>
      <c r="E17" s="172"/>
      <c r="F17" s="171"/>
      <c r="G17" s="172"/>
      <c r="H17" s="171"/>
      <c r="I17" s="172"/>
    </row>
    <row r="18" spans="1:9" ht="19.5" customHeight="1">
      <c r="A18" s="182"/>
      <c r="B18" s="176"/>
      <c r="C18" s="3" t="s">
        <v>324</v>
      </c>
      <c r="D18" s="171"/>
      <c r="E18" s="172"/>
      <c r="F18" s="171"/>
      <c r="G18" s="172"/>
      <c r="H18" s="171"/>
      <c r="I18" s="172"/>
    </row>
    <row r="19" spans="1:9" ht="19.5" customHeight="1">
      <c r="A19" s="182"/>
      <c r="B19" s="176"/>
      <c r="C19" s="3" t="s">
        <v>325</v>
      </c>
      <c r="D19" s="171"/>
      <c r="E19" s="172"/>
      <c r="F19" s="171"/>
      <c r="G19" s="172"/>
      <c r="H19" s="171"/>
      <c r="I19" s="172"/>
    </row>
    <row r="20" spans="1:9" ht="19.5" customHeight="1">
      <c r="A20" s="182"/>
      <c r="B20" s="176"/>
      <c r="C20" s="3" t="s">
        <v>326</v>
      </c>
      <c r="D20" s="171"/>
      <c r="E20" s="172"/>
      <c r="F20" s="171"/>
      <c r="G20" s="172"/>
      <c r="H20" s="171"/>
      <c r="I20" s="172"/>
    </row>
    <row r="21" spans="1:9" ht="19.5" customHeight="1">
      <c r="A21" s="182"/>
      <c r="B21" s="176" t="s">
        <v>327</v>
      </c>
      <c r="C21" s="3" t="s">
        <v>328</v>
      </c>
      <c r="D21" s="171"/>
      <c r="E21" s="172"/>
      <c r="F21" s="171"/>
      <c r="G21" s="172"/>
      <c r="H21" s="171"/>
      <c r="I21" s="172"/>
    </row>
    <row r="22" spans="1:9" ht="19.5" customHeight="1">
      <c r="A22" s="182"/>
      <c r="B22" s="176"/>
      <c r="C22" s="3" t="s">
        <v>329</v>
      </c>
      <c r="D22" s="171"/>
      <c r="E22" s="172"/>
      <c r="F22" s="171"/>
      <c r="G22" s="172"/>
      <c r="H22" s="171"/>
      <c r="I22" s="172"/>
    </row>
    <row r="23" spans="1:9" ht="19.5" customHeight="1">
      <c r="A23" s="182"/>
      <c r="B23" s="176"/>
      <c r="C23" s="3" t="s">
        <v>330</v>
      </c>
      <c r="D23" s="171" t="s">
        <v>331</v>
      </c>
      <c r="E23" s="172"/>
      <c r="F23" s="171"/>
      <c r="G23" s="172"/>
      <c r="H23" s="171"/>
      <c r="I23" s="172"/>
    </row>
    <row r="24" spans="1:9" ht="19.5" customHeight="1">
      <c r="A24" s="182"/>
      <c r="B24" s="176"/>
      <c r="C24" s="3" t="s">
        <v>332</v>
      </c>
      <c r="D24" s="171"/>
      <c r="E24" s="172"/>
      <c r="F24" s="171"/>
      <c r="G24" s="172"/>
      <c r="H24" s="171"/>
      <c r="I24" s="172"/>
    </row>
    <row r="25" spans="1:9" ht="28.8">
      <c r="A25" s="183"/>
      <c r="B25" s="176"/>
      <c r="C25" s="4" t="s">
        <v>333</v>
      </c>
      <c r="D25" s="171"/>
      <c r="E25" s="172"/>
      <c r="F25" s="171"/>
      <c r="G25" s="172"/>
      <c r="H25" s="171"/>
      <c r="I25" s="172"/>
    </row>
    <row r="26" spans="1:9" ht="14.25" customHeight="1">
      <c r="A26" s="184" t="s">
        <v>334</v>
      </c>
      <c r="B26" s="185"/>
      <c r="C26" s="190"/>
      <c r="D26" s="191"/>
      <c r="E26" s="191"/>
      <c r="F26" s="191"/>
      <c r="G26" s="191"/>
      <c r="H26" s="191"/>
      <c r="I26" s="192"/>
    </row>
    <row r="27" spans="1:9" ht="14.25" customHeight="1">
      <c r="A27" s="186"/>
      <c r="B27" s="187"/>
      <c r="C27" s="193"/>
      <c r="D27" s="194"/>
      <c r="E27" s="194"/>
      <c r="F27" s="194"/>
      <c r="G27" s="194"/>
      <c r="H27" s="194"/>
      <c r="I27" s="195"/>
    </row>
    <row r="28" spans="1:9" ht="14.25" customHeight="1">
      <c r="A28" s="186"/>
      <c r="B28" s="187"/>
      <c r="C28" s="193"/>
      <c r="D28" s="194"/>
      <c r="E28" s="194"/>
      <c r="F28" s="194"/>
      <c r="G28" s="194"/>
      <c r="H28" s="194"/>
      <c r="I28" s="195"/>
    </row>
    <row r="29" spans="1:9" ht="14.25" customHeight="1">
      <c r="A29" s="186"/>
      <c r="B29" s="187"/>
      <c r="C29" s="193"/>
      <c r="D29" s="194"/>
      <c r="E29" s="194"/>
      <c r="F29" s="194"/>
      <c r="G29" s="194"/>
      <c r="H29" s="194"/>
      <c r="I29" s="195"/>
    </row>
    <row r="30" spans="1:9" ht="14.25" customHeight="1">
      <c r="A30" s="186"/>
      <c r="B30" s="187"/>
      <c r="C30" s="193"/>
      <c r="D30" s="194"/>
      <c r="E30" s="194"/>
      <c r="F30" s="194"/>
      <c r="G30" s="194"/>
      <c r="H30" s="194"/>
      <c r="I30" s="195"/>
    </row>
    <row r="31" spans="1:9" ht="14.25" customHeight="1">
      <c r="A31" s="188"/>
      <c r="B31" s="189"/>
      <c r="C31" s="196"/>
      <c r="D31" s="197"/>
      <c r="E31" s="197"/>
      <c r="F31" s="197"/>
      <c r="G31" s="197"/>
      <c r="H31" s="197"/>
      <c r="I31" s="198"/>
    </row>
  </sheetData>
  <mergeCells count="69">
    <mergeCell ref="A26:B31"/>
    <mergeCell ref="C26:I31"/>
    <mergeCell ref="D25:E25"/>
    <mergeCell ref="F25:G25"/>
    <mergeCell ref="H25:I25"/>
    <mergeCell ref="A16:A25"/>
    <mergeCell ref="B17:B20"/>
    <mergeCell ref="B21:B25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A14:B14"/>
    <mergeCell ref="C14:I14"/>
    <mergeCell ref="A15:B15"/>
    <mergeCell ref="C15:I15"/>
    <mergeCell ref="D16:E16"/>
    <mergeCell ref="F16:G16"/>
    <mergeCell ref="H16:I16"/>
    <mergeCell ref="C12:E12"/>
    <mergeCell ref="F12:G12"/>
    <mergeCell ref="H12:I12"/>
    <mergeCell ref="C13:E13"/>
    <mergeCell ref="F13:G13"/>
    <mergeCell ref="H13:I13"/>
    <mergeCell ref="C10:E10"/>
    <mergeCell ref="F10:G10"/>
    <mergeCell ref="H10:I10"/>
    <mergeCell ref="C11:E11"/>
    <mergeCell ref="F11:G11"/>
    <mergeCell ref="H11:I11"/>
    <mergeCell ref="A8:B8"/>
    <mergeCell ref="C8:I8"/>
    <mergeCell ref="C9:E9"/>
    <mergeCell ref="F9:G9"/>
    <mergeCell ref="H9:I9"/>
    <mergeCell ref="A9:B13"/>
    <mergeCell ref="A6:B6"/>
    <mergeCell ref="C6:D6"/>
    <mergeCell ref="E6:F6"/>
    <mergeCell ref="G6:I6"/>
    <mergeCell ref="A7:B7"/>
    <mergeCell ref="C7:I7"/>
    <mergeCell ref="A2:I2"/>
    <mergeCell ref="D3:E3"/>
    <mergeCell ref="A4:I4"/>
    <mergeCell ref="A5:B5"/>
    <mergeCell ref="C5:D5"/>
    <mergeCell ref="F5:I5"/>
  </mergeCells>
  <phoneticPr fontId="28" type="noConversion"/>
  <hyperlinks>
    <hyperlink ref="A1" location="目录!A1" display="返回"/>
  </hyperlink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topLeftCell="A8" workbookViewId="0">
      <selection activeCell="D8" sqref="D8"/>
    </sheetView>
  </sheetViews>
  <sheetFormatPr defaultColWidth="9" defaultRowHeight="12.75" customHeight="1"/>
  <cols>
    <col min="1" max="1" width="9.109375" style="6"/>
    <col min="2" max="2" width="65.33203125" style="6" customWidth="1"/>
    <col min="3" max="3" width="45.6640625" style="6" customWidth="1"/>
    <col min="4" max="4" width="9.109375" style="6"/>
  </cols>
  <sheetData>
    <row r="1" spans="1:4" ht="24.75" customHeight="1">
      <c r="A1"/>
      <c r="B1"/>
      <c r="C1"/>
      <c r="D1"/>
    </row>
    <row r="2" spans="1:4" ht="24.75" customHeight="1">
      <c r="A2"/>
      <c r="B2" s="147" t="s">
        <v>10</v>
      </c>
      <c r="C2" s="147"/>
      <c r="D2"/>
    </row>
    <row r="3" spans="1:4" ht="24.75" customHeight="1">
      <c r="A3"/>
      <c r="B3" s="130"/>
      <c r="C3"/>
      <c r="D3"/>
    </row>
    <row r="4" spans="1:4" ht="24.75" customHeight="1">
      <c r="A4"/>
      <c r="B4" s="131" t="s">
        <v>11</v>
      </c>
      <c r="C4" s="132" t="s">
        <v>12</v>
      </c>
      <c r="D4"/>
    </row>
    <row r="5" spans="1:4" ht="24.75" customHeight="1">
      <c r="A5"/>
      <c r="B5" s="133" t="s">
        <v>13</v>
      </c>
      <c r="C5" s="134"/>
      <c r="D5"/>
    </row>
    <row r="6" spans="1:4" ht="24.75" customHeight="1">
      <c r="A6"/>
      <c r="B6" s="133" t="s">
        <v>14</v>
      </c>
      <c r="C6" s="134" t="s">
        <v>15</v>
      </c>
      <c r="D6"/>
    </row>
    <row r="7" spans="1:4" ht="24.75" customHeight="1">
      <c r="A7"/>
      <c r="B7" s="133" t="s">
        <v>16</v>
      </c>
      <c r="C7" s="134" t="s">
        <v>17</v>
      </c>
      <c r="D7"/>
    </row>
    <row r="8" spans="1:4" ht="24.75" customHeight="1">
      <c r="A8"/>
      <c r="B8" s="133" t="s">
        <v>18</v>
      </c>
      <c r="C8" s="134"/>
      <c r="D8"/>
    </row>
    <row r="9" spans="1:4" ht="24.75" customHeight="1">
      <c r="A9"/>
      <c r="B9" s="133" t="s">
        <v>19</v>
      </c>
      <c r="C9" s="134" t="s">
        <v>20</v>
      </c>
      <c r="D9"/>
    </row>
    <row r="10" spans="1:4" ht="24.75" customHeight="1">
      <c r="A10"/>
      <c r="B10" s="133" t="s">
        <v>21</v>
      </c>
      <c r="C10" s="134" t="s">
        <v>22</v>
      </c>
      <c r="D10"/>
    </row>
    <row r="11" spans="1:4" ht="24.75" customHeight="1">
      <c r="A11"/>
      <c r="B11" s="135" t="s">
        <v>23</v>
      </c>
      <c r="C11" s="134" t="s">
        <v>24</v>
      </c>
      <c r="D11"/>
    </row>
    <row r="12" spans="1:4" ht="24.75" customHeight="1">
      <c r="A12"/>
      <c r="B12" s="136" t="s">
        <v>25</v>
      </c>
      <c r="C12" s="137" t="s">
        <v>26</v>
      </c>
      <c r="D12"/>
    </row>
    <row r="13" spans="1:4" ht="24.75" customHeight="1">
      <c r="A13"/>
      <c r="B13" s="136" t="s">
        <v>27</v>
      </c>
      <c r="C13" s="138"/>
      <c r="D13"/>
    </row>
    <row r="14" spans="1:4" ht="24.75" customHeight="1">
      <c r="A14"/>
      <c r="B14" s="139" t="s">
        <v>28</v>
      </c>
      <c r="C14" s="138"/>
      <c r="D14"/>
    </row>
    <row r="15" spans="1:4" ht="24.75" customHeight="1">
      <c r="A15"/>
      <c r="B15" s="140" t="s">
        <v>29</v>
      </c>
      <c r="C15" s="138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专项资金绩效目标表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showZeros="0" workbookViewId="0">
      <selection activeCell="C13" sqref="C13"/>
    </sheetView>
  </sheetViews>
  <sheetFormatPr defaultColWidth="9.109375" defaultRowHeight="12.75" customHeight="1"/>
  <cols>
    <col min="1" max="1" width="29.6640625" style="94" customWidth="1"/>
    <col min="2" max="2" width="17.5546875" style="94" customWidth="1"/>
    <col min="3" max="3" width="28.5546875" style="94" customWidth="1"/>
    <col min="4" max="4" width="15.5546875" style="94" customWidth="1"/>
    <col min="5" max="5" width="31.33203125" style="94" customWidth="1"/>
    <col min="6" max="16384" width="9.109375" style="95"/>
  </cols>
  <sheetData>
    <row r="1" spans="1:5" ht="24.75" customHeight="1">
      <c r="A1" s="96" t="s">
        <v>30</v>
      </c>
    </row>
    <row r="2" spans="1:5" ht="24.75" customHeight="1">
      <c r="A2" s="148" t="s">
        <v>31</v>
      </c>
      <c r="B2" s="148"/>
      <c r="C2" s="148"/>
      <c r="D2" s="148"/>
    </row>
    <row r="3" spans="1:5" ht="24.75" customHeight="1">
      <c r="A3" s="97"/>
      <c r="B3" s="98"/>
      <c r="C3" s="99"/>
      <c r="D3" s="100" t="s">
        <v>32</v>
      </c>
    </row>
    <row r="4" spans="1:5" ht="24.75" customHeight="1">
      <c r="A4" s="149" t="s">
        <v>33</v>
      </c>
      <c r="B4" s="150"/>
      <c r="C4" s="150" t="s">
        <v>34</v>
      </c>
      <c r="D4" s="151"/>
    </row>
    <row r="5" spans="1:5" ht="24.75" customHeight="1">
      <c r="A5" s="101" t="s">
        <v>35</v>
      </c>
      <c r="B5" s="102" t="s">
        <v>36</v>
      </c>
      <c r="C5" s="102" t="s">
        <v>35</v>
      </c>
      <c r="D5" s="103" t="s">
        <v>36</v>
      </c>
    </row>
    <row r="6" spans="1:5" s="93" customFormat="1" ht="24.75" customHeight="1">
      <c r="A6" s="104" t="s">
        <v>37</v>
      </c>
      <c r="B6" s="105">
        <v>481.86</v>
      </c>
      <c r="C6" s="106" t="s">
        <v>38</v>
      </c>
      <c r="D6" s="107"/>
      <c r="E6" s="108"/>
    </row>
    <row r="7" spans="1:5" s="93" customFormat="1" ht="24.75" customHeight="1">
      <c r="A7" s="104" t="s">
        <v>39</v>
      </c>
      <c r="B7" s="109">
        <v>0</v>
      </c>
      <c r="C7" s="106" t="s">
        <v>40</v>
      </c>
      <c r="D7" s="107">
        <v>0</v>
      </c>
      <c r="E7" s="108"/>
    </row>
    <row r="8" spans="1:5" s="93" customFormat="1" ht="24.75" customHeight="1">
      <c r="A8" s="110" t="s">
        <v>41</v>
      </c>
      <c r="B8" s="109">
        <v>0</v>
      </c>
      <c r="C8" s="106" t="s">
        <v>42</v>
      </c>
      <c r="D8" s="107">
        <v>0</v>
      </c>
      <c r="E8" s="108"/>
    </row>
    <row r="9" spans="1:5" s="93" customFormat="1" ht="24.75" customHeight="1">
      <c r="A9" s="104" t="s">
        <v>43</v>
      </c>
      <c r="B9" s="109">
        <v>0</v>
      </c>
      <c r="C9" s="106" t="s">
        <v>44</v>
      </c>
      <c r="D9" s="107">
        <v>0</v>
      </c>
      <c r="E9" s="108"/>
    </row>
    <row r="10" spans="1:5" s="93" customFormat="1" ht="24.75" customHeight="1">
      <c r="A10" s="104" t="s">
        <v>45</v>
      </c>
      <c r="B10" s="109">
        <v>0</v>
      </c>
      <c r="C10" s="106" t="s">
        <v>46</v>
      </c>
      <c r="D10" s="107">
        <v>0</v>
      </c>
      <c r="E10" s="108"/>
    </row>
    <row r="11" spans="1:5" s="93" customFormat="1" ht="24.75" customHeight="1">
      <c r="A11" s="110" t="s">
        <v>47</v>
      </c>
      <c r="B11" s="109">
        <v>0</v>
      </c>
      <c r="C11" s="106" t="s">
        <v>48</v>
      </c>
      <c r="D11" s="111">
        <v>0</v>
      </c>
      <c r="E11" s="108"/>
    </row>
    <row r="12" spans="1:5" s="93" customFormat="1" ht="24.75" customHeight="1">
      <c r="A12" s="110" t="s">
        <v>49</v>
      </c>
      <c r="B12" s="109">
        <v>0</v>
      </c>
      <c r="C12" s="106" t="s">
        <v>50</v>
      </c>
      <c r="D12" s="112">
        <v>481.86</v>
      </c>
      <c r="E12" s="108"/>
    </row>
    <row r="13" spans="1:5" s="93" customFormat="1" ht="24.75" customHeight="1">
      <c r="A13" s="104" t="s">
        <v>51</v>
      </c>
      <c r="B13" s="109">
        <v>0</v>
      </c>
      <c r="C13" s="106" t="s">
        <v>52</v>
      </c>
      <c r="D13" s="113"/>
      <c r="E13" s="108"/>
    </row>
    <row r="14" spans="1:5" s="93" customFormat="1" ht="24.75" customHeight="1">
      <c r="A14" s="104" t="s">
        <v>53</v>
      </c>
      <c r="B14" s="109">
        <v>0</v>
      </c>
      <c r="C14" s="106" t="s">
        <v>54</v>
      </c>
      <c r="D14" s="113">
        <v>0</v>
      </c>
      <c r="E14" s="108"/>
    </row>
    <row r="15" spans="1:5" s="93" customFormat="1" ht="24.75" customHeight="1">
      <c r="A15" s="110"/>
      <c r="B15" s="106"/>
      <c r="C15" s="106" t="s">
        <v>55</v>
      </c>
      <c r="D15" s="113"/>
      <c r="E15" s="108"/>
    </row>
    <row r="16" spans="1:5" s="93" customFormat="1" ht="24.75" customHeight="1">
      <c r="A16" s="110"/>
      <c r="B16" s="106"/>
      <c r="C16" s="106" t="s">
        <v>56</v>
      </c>
      <c r="D16" s="113">
        <v>0</v>
      </c>
      <c r="E16" s="108"/>
    </row>
    <row r="17" spans="1:5" s="93" customFormat="1" ht="24.75" customHeight="1">
      <c r="A17" s="104"/>
      <c r="B17" s="106"/>
      <c r="C17" s="106" t="s">
        <v>57</v>
      </c>
      <c r="D17" s="113">
        <v>0</v>
      </c>
      <c r="E17" s="108"/>
    </row>
    <row r="18" spans="1:5" s="93" customFormat="1" ht="24.75" customHeight="1">
      <c r="A18" s="104"/>
      <c r="B18" s="106"/>
      <c r="C18" s="106" t="s">
        <v>58</v>
      </c>
      <c r="D18" s="113">
        <v>0</v>
      </c>
      <c r="E18" s="108"/>
    </row>
    <row r="19" spans="1:5" s="93" customFormat="1" ht="24.75" customHeight="1">
      <c r="A19" s="104"/>
      <c r="B19" s="106"/>
      <c r="C19" s="106" t="s">
        <v>59</v>
      </c>
      <c r="D19" s="113">
        <v>0</v>
      </c>
      <c r="E19" s="108"/>
    </row>
    <row r="20" spans="1:5" s="93" customFormat="1" ht="24.75" customHeight="1">
      <c r="A20" s="104"/>
      <c r="B20" s="106"/>
      <c r="C20" s="106" t="s">
        <v>60</v>
      </c>
      <c r="D20" s="113">
        <v>0</v>
      </c>
      <c r="E20" s="108"/>
    </row>
    <row r="21" spans="1:5" s="93" customFormat="1" ht="24.75" customHeight="1">
      <c r="A21" s="104"/>
      <c r="B21" s="106"/>
      <c r="C21" s="106" t="s">
        <v>61</v>
      </c>
      <c r="D21" s="113">
        <v>0</v>
      </c>
      <c r="E21" s="108"/>
    </row>
    <row r="22" spans="1:5" s="93" customFormat="1" ht="24.75" customHeight="1">
      <c r="A22" s="104"/>
      <c r="B22" s="106"/>
      <c r="C22" s="106" t="s">
        <v>62</v>
      </c>
      <c r="D22" s="113">
        <v>0</v>
      </c>
      <c r="E22" s="108"/>
    </row>
    <row r="23" spans="1:5" s="93" customFormat="1" ht="24.75" customHeight="1">
      <c r="A23" s="104"/>
      <c r="B23" s="106"/>
      <c r="C23" s="106" t="s">
        <v>63</v>
      </c>
      <c r="D23" s="113">
        <v>0</v>
      </c>
      <c r="E23" s="108"/>
    </row>
    <row r="24" spans="1:5" s="93" customFormat="1" ht="24.75" customHeight="1">
      <c r="A24" s="104"/>
      <c r="B24" s="106"/>
      <c r="C24" s="106" t="s">
        <v>64</v>
      </c>
      <c r="D24" s="113">
        <v>0</v>
      </c>
      <c r="E24" s="108"/>
    </row>
    <row r="25" spans="1:5" s="93" customFormat="1" ht="24.75" customHeight="1">
      <c r="A25" s="104"/>
      <c r="B25" s="106"/>
      <c r="C25" s="106" t="s">
        <v>65</v>
      </c>
      <c r="D25" s="113"/>
      <c r="E25" s="108"/>
    </row>
    <row r="26" spans="1:5" s="93" customFormat="1" ht="24.75" customHeight="1">
      <c r="A26" s="104"/>
      <c r="B26" s="106"/>
      <c r="C26" s="106" t="s">
        <v>66</v>
      </c>
      <c r="D26" s="113">
        <v>0</v>
      </c>
      <c r="E26" s="108"/>
    </row>
    <row r="27" spans="1:5" s="93" customFormat="1" ht="24.75" customHeight="1">
      <c r="A27" s="104"/>
      <c r="B27" s="106"/>
      <c r="C27" s="106" t="s">
        <v>67</v>
      </c>
      <c r="D27" s="113"/>
      <c r="E27" s="108"/>
    </row>
    <row r="28" spans="1:5" s="93" customFormat="1" ht="24.75" customHeight="1">
      <c r="A28" s="104"/>
      <c r="B28" s="106"/>
      <c r="C28" s="106" t="s">
        <v>68</v>
      </c>
      <c r="D28" s="113">
        <v>0</v>
      </c>
      <c r="E28" s="108"/>
    </row>
    <row r="29" spans="1:5" s="93" customFormat="1" ht="24.75" customHeight="1">
      <c r="A29" s="104"/>
      <c r="B29" s="106"/>
      <c r="C29" s="106" t="s">
        <v>69</v>
      </c>
      <c r="D29" s="113">
        <v>0</v>
      </c>
      <c r="E29" s="108"/>
    </row>
    <row r="30" spans="1:5" s="93" customFormat="1" ht="24.75" customHeight="1">
      <c r="A30" s="104"/>
      <c r="B30" s="106"/>
      <c r="C30" s="106" t="s">
        <v>70</v>
      </c>
      <c r="D30" s="113">
        <v>0</v>
      </c>
      <c r="E30" s="108"/>
    </row>
    <row r="31" spans="1:5" s="93" customFormat="1" ht="24.75" customHeight="1">
      <c r="A31" s="104"/>
      <c r="B31" s="106"/>
      <c r="C31" s="106" t="s">
        <v>71</v>
      </c>
      <c r="D31" s="113">
        <v>0</v>
      </c>
      <c r="E31" s="108"/>
    </row>
    <row r="32" spans="1:5" s="93" customFormat="1" ht="24.75" customHeight="1">
      <c r="A32" s="104"/>
      <c r="B32" s="106"/>
      <c r="C32" s="106" t="s">
        <v>72</v>
      </c>
      <c r="D32" s="113">
        <v>0</v>
      </c>
      <c r="E32" s="108"/>
    </row>
    <row r="33" spans="1:5" s="93" customFormat="1" ht="24.75" customHeight="1">
      <c r="A33" s="104"/>
      <c r="B33" s="106"/>
      <c r="C33" s="106" t="s">
        <v>73</v>
      </c>
      <c r="D33" s="113">
        <v>0</v>
      </c>
      <c r="E33" s="108"/>
    </row>
    <row r="34" spans="1:5" s="93" customFormat="1" ht="24.75" customHeight="1">
      <c r="A34" s="104"/>
      <c r="B34" s="106"/>
      <c r="C34" s="106" t="s">
        <v>74</v>
      </c>
      <c r="D34" s="113">
        <v>0</v>
      </c>
      <c r="E34" s="108"/>
    </row>
    <row r="35" spans="1:5" ht="24.75" customHeight="1">
      <c r="A35" s="114"/>
      <c r="B35" s="115"/>
      <c r="C35" s="115"/>
      <c r="D35" s="116"/>
    </row>
    <row r="36" spans="1:5" ht="24.75" customHeight="1">
      <c r="A36" s="114"/>
      <c r="B36" s="115"/>
      <c r="C36" s="115"/>
      <c r="D36" s="116"/>
    </row>
    <row r="37" spans="1:5" s="93" customFormat="1" ht="24.75" customHeight="1">
      <c r="A37" s="117" t="s">
        <v>75</v>
      </c>
      <c r="B37" s="109">
        <f>SUM(B6:B14)</f>
        <v>481.86</v>
      </c>
      <c r="C37" s="118" t="s">
        <v>76</v>
      </c>
      <c r="D37" s="111">
        <f>SUM(D6:D34)</f>
        <v>481.86</v>
      </c>
      <c r="E37" s="108"/>
    </row>
    <row r="38" spans="1:5" ht="24.75" customHeight="1">
      <c r="A38" s="119"/>
      <c r="B38" s="115"/>
      <c r="C38" s="120"/>
      <c r="D38" s="116"/>
    </row>
    <row r="39" spans="1:5" ht="24.75" customHeight="1">
      <c r="A39" s="119"/>
      <c r="B39" s="115"/>
      <c r="C39" s="120"/>
      <c r="D39" s="116"/>
    </row>
    <row r="40" spans="1:5" s="93" customFormat="1" ht="24.75" customHeight="1">
      <c r="A40" s="104" t="s">
        <v>77</v>
      </c>
      <c r="B40" s="121"/>
      <c r="C40" s="106" t="s">
        <v>78</v>
      </c>
      <c r="D40" s="111">
        <v>0</v>
      </c>
      <c r="E40" s="108"/>
    </row>
    <row r="41" spans="1:5" s="93" customFormat="1" ht="24.75" customHeight="1">
      <c r="A41" s="104" t="s">
        <v>79</v>
      </c>
      <c r="B41" s="122">
        <v>0</v>
      </c>
      <c r="C41" s="106"/>
      <c r="D41" s="123"/>
      <c r="E41" s="108"/>
    </row>
    <row r="42" spans="1:5" ht="24.75" customHeight="1">
      <c r="A42" s="95"/>
      <c r="B42" s="124"/>
      <c r="C42" s="125"/>
      <c r="D42" s="116"/>
    </row>
    <row r="43" spans="1:5" ht="24.75" customHeight="1">
      <c r="A43" s="126"/>
      <c r="B43" s="124"/>
      <c r="C43" s="125"/>
      <c r="D43" s="116"/>
    </row>
    <row r="44" spans="1:5" s="93" customFormat="1" ht="24.75" customHeight="1">
      <c r="A44" s="117" t="s">
        <v>80</v>
      </c>
      <c r="B44" s="127">
        <f>B41+B40+B37</f>
        <v>481.86</v>
      </c>
      <c r="C44" s="128" t="s">
        <v>81</v>
      </c>
      <c r="D44" s="129">
        <f>D40+D37</f>
        <v>481.86</v>
      </c>
      <c r="E44" s="108"/>
    </row>
    <row r="45" spans="1:5" ht="27" customHeight="1"/>
  </sheetData>
  <sheetProtection formatCells="0" formatColumns="0" formatRows="0"/>
  <protectedRanges>
    <protectedRange sqref="B6:B36" name="区域1"/>
    <protectedRange sqref="B40:B41" name="区域2"/>
    <protectedRange sqref="D6:D34" name="区域3"/>
    <protectedRange sqref="D40" name="区域4"/>
  </protectedRanges>
  <mergeCells count="3">
    <mergeCell ref="A2:D2"/>
    <mergeCell ref="A4:B4"/>
    <mergeCell ref="C4:D4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showGridLines="0" showZeros="0" topLeftCell="A15" workbookViewId="0">
      <selection activeCell="C7" sqref="C7"/>
    </sheetView>
  </sheetViews>
  <sheetFormatPr defaultColWidth="9" defaultRowHeight="12.75" customHeight="1"/>
  <cols>
    <col min="1" max="1" width="44.88671875" style="6" customWidth="1"/>
    <col min="2" max="2" width="29.88671875" style="6" customWidth="1"/>
    <col min="3" max="3" width="31.33203125" style="6" customWidth="1"/>
  </cols>
  <sheetData>
    <row r="1" spans="1:3" ht="24.75" customHeight="1">
      <c r="A1" s="15" t="s">
        <v>30</v>
      </c>
    </row>
    <row r="2" spans="1:3" ht="24.75" customHeight="1">
      <c r="A2" s="147" t="s">
        <v>82</v>
      </c>
      <c r="B2" s="147"/>
    </row>
    <row r="3" spans="1:3" ht="24.75" customHeight="1">
      <c r="A3" s="87"/>
      <c r="B3" s="88"/>
    </row>
    <row r="4" spans="1:3" ht="24" customHeight="1">
      <c r="A4" s="89" t="s">
        <v>35</v>
      </c>
      <c r="B4" s="90" t="s">
        <v>36</v>
      </c>
    </row>
    <row r="5" spans="1:3" s="5" customFormat="1" ht="24.75" customHeight="1">
      <c r="A5" s="91" t="s">
        <v>37</v>
      </c>
      <c r="B5" s="92">
        <f>SUM(B6:B11)</f>
        <v>481.86</v>
      </c>
      <c r="C5" s="11"/>
    </row>
    <row r="6" spans="1:3" ht="24.75" customHeight="1">
      <c r="A6" s="91" t="s">
        <v>83</v>
      </c>
      <c r="B6" s="92">
        <v>481.86</v>
      </c>
    </row>
    <row r="7" spans="1:3" ht="24.75" customHeight="1">
      <c r="A7" s="91" t="s">
        <v>84</v>
      </c>
      <c r="B7" s="92"/>
    </row>
    <row r="8" spans="1:3" ht="24.75" customHeight="1">
      <c r="A8" s="91" t="s">
        <v>85</v>
      </c>
      <c r="B8" s="92"/>
    </row>
    <row r="9" spans="1:3" ht="24.75" customHeight="1">
      <c r="A9" s="91" t="s">
        <v>86</v>
      </c>
      <c r="B9" s="92"/>
    </row>
    <row r="10" spans="1:3" ht="24.75" customHeight="1">
      <c r="A10" s="91" t="s">
        <v>87</v>
      </c>
      <c r="B10" s="92"/>
    </row>
    <row r="11" spans="1:3" ht="24.75" customHeight="1">
      <c r="A11" s="91" t="s">
        <v>88</v>
      </c>
      <c r="B11" s="92"/>
    </row>
    <row r="12" spans="1:3" ht="24.75" customHeight="1">
      <c r="A12" s="91" t="s">
        <v>39</v>
      </c>
      <c r="B12" s="92">
        <v>0</v>
      </c>
    </row>
    <row r="13" spans="1:3" ht="24.75" customHeight="1">
      <c r="A13" s="91" t="s">
        <v>41</v>
      </c>
      <c r="B13" s="92">
        <v>0</v>
      </c>
    </row>
    <row r="14" spans="1:3" ht="24.75" customHeight="1">
      <c r="A14" s="91" t="s">
        <v>43</v>
      </c>
      <c r="B14" s="92">
        <v>0</v>
      </c>
    </row>
    <row r="15" spans="1:3" ht="24.75" customHeight="1">
      <c r="A15" s="91" t="s">
        <v>45</v>
      </c>
      <c r="B15" s="92">
        <v>0</v>
      </c>
    </row>
    <row r="16" spans="1:3" ht="24.75" customHeight="1">
      <c r="A16" s="91" t="s">
        <v>47</v>
      </c>
      <c r="B16" s="92">
        <v>0</v>
      </c>
    </row>
    <row r="17" spans="1:2" ht="24.75" customHeight="1">
      <c r="A17" s="91" t="s">
        <v>49</v>
      </c>
      <c r="B17" s="92">
        <v>0</v>
      </c>
    </row>
    <row r="18" spans="1:2" ht="24.75" customHeight="1">
      <c r="A18" s="91" t="s">
        <v>51</v>
      </c>
      <c r="B18" s="92">
        <v>0</v>
      </c>
    </row>
    <row r="19" spans="1:2" ht="24.75" customHeight="1">
      <c r="A19" s="91" t="s">
        <v>53</v>
      </c>
      <c r="B19" s="92">
        <v>0</v>
      </c>
    </row>
    <row r="20" spans="1:2" ht="24.75" customHeight="1">
      <c r="A20" s="91" t="s">
        <v>89</v>
      </c>
      <c r="B20" s="92">
        <f>SUM(B5,B12:B19)</f>
        <v>481.86</v>
      </c>
    </row>
    <row r="21" spans="1:2" ht="24.75" customHeight="1">
      <c r="A21" s="91" t="s">
        <v>90</v>
      </c>
      <c r="B21" s="92">
        <v>0</v>
      </c>
    </row>
    <row r="22" spans="1:2" ht="24.75" customHeight="1">
      <c r="A22" s="91" t="s">
        <v>90</v>
      </c>
      <c r="B22" s="92">
        <v>0</v>
      </c>
    </row>
    <row r="23" spans="1:2" ht="24.75" customHeight="1">
      <c r="A23" s="91" t="s">
        <v>90</v>
      </c>
      <c r="B23" s="92">
        <v>0</v>
      </c>
    </row>
    <row r="24" spans="1:2" ht="24.75" customHeight="1">
      <c r="A24" s="91" t="s">
        <v>90</v>
      </c>
      <c r="B24" s="92">
        <v>0</v>
      </c>
    </row>
    <row r="25" spans="1:2" ht="24.75" customHeight="1">
      <c r="A25" s="91" t="s">
        <v>90</v>
      </c>
      <c r="B25" s="92">
        <v>0</v>
      </c>
    </row>
    <row r="26" spans="1:2" ht="24.75" customHeight="1">
      <c r="A26" s="91" t="s">
        <v>77</v>
      </c>
      <c r="B26" s="92">
        <f>SUM(B27,B31,B32)</f>
        <v>0</v>
      </c>
    </row>
    <row r="27" spans="1:2" ht="24.75" customHeight="1">
      <c r="A27" s="91" t="s">
        <v>91</v>
      </c>
      <c r="B27" s="92">
        <f>SUM(B28:B30)</f>
        <v>0</v>
      </c>
    </row>
    <row r="28" spans="1:2" ht="24.75" customHeight="1">
      <c r="A28" s="91" t="s">
        <v>92</v>
      </c>
      <c r="B28" s="92"/>
    </row>
    <row r="29" spans="1:2" ht="24.75" customHeight="1">
      <c r="A29" s="91" t="s">
        <v>93</v>
      </c>
      <c r="B29" s="92">
        <v>0</v>
      </c>
    </row>
    <row r="30" spans="1:2" ht="24.75" customHeight="1">
      <c r="A30" s="91" t="s">
        <v>94</v>
      </c>
      <c r="B30" s="92">
        <v>0</v>
      </c>
    </row>
    <row r="31" spans="1:2" ht="24.75" customHeight="1">
      <c r="A31" s="91" t="s">
        <v>95</v>
      </c>
      <c r="B31" s="92">
        <v>0</v>
      </c>
    </row>
    <row r="32" spans="1:2" ht="24.75" customHeight="1">
      <c r="A32" s="91" t="s">
        <v>96</v>
      </c>
      <c r="B32" s="92">
        <v>0</v>
      </c>
    </row>
    <row r="33" spans="1:2" ht="24.75" customHeight="1">
      <c r="A33" s="91" t="s">
        <v>79</v>
      </c>
      <c r="B33" s="92">
        <f>SUM(B34,B38)</f>
        <v>0</v>
      </c>
    </row>
    <row r="34" spans="1:2" ht="24.75" customHeight="1">
      <c r="A34" s="91" t="s">
        <v>97</v>
      </c>
      <c r="B34" s="92">
        <f>SUM(B35:B37)</f>
        <v>0</v>
      </c>
    </row>
    <row r="35" spans="1:2" ht="24.75" customHeight="1">
      <c r="A35" s="91" t="s">
        <v>98</v>
      </c>
      <c r="B35" s="92">
        <v>0</v>
      </c>
    </row>
    <row r="36" spans="1:2" ht="24.75" customHeight="1">
      <c r="A36" s="91" t="s">
        <v>99</v>
      </c>
      <c r="B36" s="92">
        <v>0</v>
      </c>
    </row>
    <row r="37" spans="1:2" ht="24.75" customHeight="1">
      <c r="A37" s="91" t="s">
        <v>100</v>
      </c>
      <c r="B37" s="92">
        <v>0</v>
      </c>
    </row>
    <row r="38" spans="1:2" ht="24.75" customHeight="1">
      <c r="A38" s="91" t="s">
        <v>101</v>
      </c>
      <c r="B38" s="92">
        <v>0</v>
      </c>
    </row>
    <row r="39" spans="1:2" ht="24.75" customHeight="1">
      <c r="A39" s="91" t="s">
        <v>102</v>
      </c>
      <c r="B39" s="92">
        <f>SUM(B20,B26,B33)</f>
        <v>481.86</v>
      </c>
    </row>
  </sheetData>
  <sheetProtection formatCells="0" formatColumns="0" formatRows="0"/>
  <protectedRanges>
    <protectedRange sqref="B6:B19" name="区域1"/>
    <protectedRange sqref="B28:B32" name="区域2"/>
    <protectedRange sqref="B35:B38" name="区域3"/>
  </protectedRanges>
  <mergeCells count="1">
    <mergeCell ref="A2:B2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showZeros="0" topLeftCell="A16" workbookViewId="0">
      <selection activeCell="C12" sqref="C12"/>
    </sheetView>
  </sheetViews>
  <sheetFormatPr defaultColWidth="9" defaultRowHeight="12.75" customHeight="1"/>
  <cols>
    <col min="1" max="1" width="34.109375" style="6" customWidth="1"/>
    <col min="2" max="4" width="17.33203125" style="6" customWidth="1"/>
    <col min="5" max="5" width="15.109375" style="6" customWidth="1"/>
    <col min="6" max="7" width="6.88671875" style="6" customWidth="1"/>
  </cols>
  <sheetData>
    <row r="1" spans="1:7" ht="24.75" customHeight="1">
      <c r="A1" s="15" t="s">
        <v>30</v>
      </c>
    </row>
    <row r="2" spans="1:7" ht="24.75" customHeight="1">
      <c r="A2" s="152" t="s">
        <v>103</v>
      </c>
      <c r="B2" s="152"/>
      <c r="C2" s="152"/>
      <c r="D2" s="152"/>
      <c r="E2" s="152"/>
    </row>
    <row r="3" spans="1:7" ht="24.75" customHeight="1">
      <c r="A3" s="68"/>
      <c r="B3" s="68"/>
      <c r="E3" s="8" t="s">
        <v>32</v>
      </c>
    </row>
    <row r="4" spans="1:7" ht="24.75" customHeight="1">
      <c r="A4" s="17" t="s">
        <v>104</v>
      </c>
      <c r="B4" s="17" t="s">
        <v>105</v>
      </c>
      <c r="C4" s="18" t="s">
        <v>106</v>
      </c>
      <c r="D4" s="19" t="s">
        <v>107</v>
      </c>
      <c r="E4" s="78" t="s">
        <v>108</v>
      </c>
    </row>
    <row r="5" spans="1:7" ht="24.75" customHeight="1">
      <c r="A5" s="17" t="s">
        <v>109</v>
      </c>
      <c r="B5" s="17">
        <v>1</v>
      </c>
      <c r="C5" s="18">
        <v>2</v>
      </c>
      <c r="D5" s="19">
        <v>3</v>
      </c>
      <c r="E5" s="79">
        <v>4</v>
      </c>
    </row>
    <row r="6" spans="1:7" s="5" customFormat="1" ht="29.25" customHeight="1">
      <c r="A6" s="80" t="s">
        <v>110</v>
      </c>
      <c r="B6" s="48">
        <f>SUM(C6:E6)</f>
        <v>481.86</v>
      </c>
      <c r="C6" s="81">
        <v>481.86</v>
      </c>
      <c r="D6" s="82"/>
      <c r="E6" s="83"/>
      <c r="F6" s="11"/>
      <c r="G6" s="11"/>
    </row>
    <row r="7" spans="1:7" ht="29.25" customHeight="1">
      <c r="A7" s="21" t="s">
        <v>111</v>
      </c>
      <c r="B7" s="48">
        <f t="shared" ref="B7:B29" si="0">SUM(C7:E7)</f>
        <v>481.86</v>
      </c>
      <c r="C7" s="81">
        <v>481.86</v>
      </c>
      <c r="D7" s="82"/>
      <c r="E7" s="83"/>
    </row>
    <row r="8" spans="1:7" ht="29.25" customHeight="1">
      <c r="A8" s="21" t="s">
        <v>112</v>
      </c>
      <c r="B8" s="48">
        <f t="shared" si="0"/>
        <v>481.86</v>
      </c>
      <c r="C8" s="81">
        <v>481.86</v>
      </c>
      <c r="D8" s="82"/>
      <c r="E8" s="83"/>
    </row>
    <row r="9" spans="1:7" ht="29.25" customHeight="1">
      <c r="A9" s="21" t="s">
        <v>113</v>
      </c>
      <c r="B9" s="48">
        <f t="shared" si="0"/>
        <v>214.23</v>
      </c>
      <c r="C9" s="81">
        <v>214.23</v>
      </c>
      <c r="D9" s="84"/>
      <c r="E9" s="85"/>
    </row>
    <row r="10" spans="1:7" ht="29.25" customHeight="1">
      <c r="A10" s="21" t="s">
        <v>114</v>
      </c>
      <c r="B10" s="48">
        <f t="shared" si="0"/>
        <v>262.92</v>
      </c>
      <c r="C10" s="81">
        <v>262.92</v>
      </c>
      <c r="D10" s="84"/>
      <c r="E10" s="85"/>
    </row>
    <row r="11" spans="1:7" ht="29.25" customHeight="1">
      <c r="A11" s="21"/>
      <c r="B11" s="48"/>
      <c r="C11" s="81"/>
      <c r="D11" s="84"/>
      <c r="E11" s="85"/>
    </row>
    <row r="12" spans="1:7" ht="29.25" customHeight="1">
      <c r="A12" s="21"/>
      <c r="B12" s="48"/>
      <c r="C12" s="51"/>
      <c r="D12" s="82"/>
      <c r="E12" s="85"/>
    </row>
    <row r="13" spans="1:7" ht="29.25" customHeight="1">
      <c r="A13" s="86"/>
      <c r="B13" s="48">
        <f t="shared" si="0"/>
        <v>0</v>
      </c>
      <c r="C13" s="51"/>
      <c r="D13" s="84"/>
      <c r="E13" s="85"/>
    </row>
    <row r="14" spans="1:7" ht="29.25" customHeight="1">
      <c r="A14" s="80"/>
      <c r="B14" s="48">
        <f t="shared" si="0"/>
        <v>0</v>
      </c>
      <c r="C14" s="81"/>
      <c r="D14" s="82"/>
      <c r="E14" s="83"/>
    </row>
    <row r="15" spans="1:7" ht="29.25" customHeight="1">
      <c r="A15" s="86"/>
      <c r="B15" s="48">
        <f t="shared" si="0"/>
        <v>0</v>
      </c>
      <c r="C15" s="51"/>
      <c r="D15" s="84"/>
      <c r="E15" s="85"/>
    </row>
    <row r="16" spans="1:7" ht="29.25" customHeight="1">
      <c r="A16" s="80"/>
      <c r="B16" s="48">
        <f t="shared" si="0"/>
        <v>0</v>
      </c>
      <c r="C16" s="81"/>
      <c r="D16" s="82"/>
      <c r="E16" s="83"/>
    </row>
    <row r="17" spans="1:5" ht="29.25" customHeight="1">
      <c r="A17" s="80"/>
      <c r="B17" s="48">
        <f t="shared" si="0"/>
        <v>0</v>
      </c>
      <c r="C17" s="81"/>
      <c r="D17" s="82"/>
      <c r="E17" s="83"/>
    </row>
    <row r="18" spans="1:5" ht="29.25" customHeight="1">
      <c r="A18" s="86"/>
      <c r="B18" s="48">
        <f t="shared" si="0"/>
        <v>0</v>
      </c>
      <c r="C18" s="51"/>
      <c r="D18" s="84"/>
      <c r="E18" s="85"/>
    </row>
    <row r="19" spans="1:5" ht="29.25" customHeight="1">
      <c r="A19" s="86"/>
      <c r="B19" s="48">
        <f t="shared" si="0"/>
        <v>0</v>
      </c>
      <c r="C19" s="51"/>
      <c r="D19" s="84"/>
      <c r="E19" s="85"/>
    </row>
    <row r="20" spans="1:5" ht="29.25" customHeight="1">
      <c r="A20" s="86"/>
      <c r="B20" s="48">
        <f t="shared" si="0"/>
        <v>0</v>
      </c>
      <c r="C20" s="51"/>
      <c r="D20" s="84"/>
      <c r="E20" s="85"/>
    </row>
    <row r="21" spans="1:5" ht="29.25" customHeight="1">
      <c r="A21" s="86"/>
      <c r="B21" s="48">
        <f t="shared" si="0"/>
        <v>0</v>
      </c>
      <c r="C21" s="51"/>
      <c r="D21" s="84"/>
      <c r="E21" s="85"/>
    </row>
    <row r="22" spans="1:5" ht="29.25" customHeight="1">
      <c r="A22" s="80"/>
      <c r="B22" s="48">
        <f t="shared" si="0"/>
        <v>0</v>
      </c>
      <c r="C22" s="81"/>
      <c r="D22" s="82"/>
      <c r="E22" s="83"/>
    </row>
    <row r="23" spans="1:5" ht="29.25" customHeight="1">
      <c r="A23" s="80"/>
      <c r="B23" s="48">
        <f t="shared" si="0"/>
        <v>0</v>
      </c>
      <c r="C23" s="81"/>
      <c r="D23" s="82"/>
      <c r="E23" s="83"/>
    </row>
    <row r="24" spans="1:5" ht="29.25" customHeight="1">
      <c r="A24" s="86"/>
      <c r="B24" s="48">
        <f t="shared" si="0"/>
        <v>0</v>
      </c>
      <c r="C24" s="51"/>
      <c r="D24" s="84"/>
      <c r="E24" s="85"/>
    </row>
    <row r="25" spans="1:5" ht="29.25" customHeight="1">
      <c r="A25" s="86"/>
      <c r="B25" s="48">
        <f t="shared" si="0"/>
        <v>0</v>
      </c>
      <c r="C25" s="51"/>
      <c r="D25" s="84"/>
      <c r="E25" s="85"/>
    </row>
    <row r="26" spans="1:5" ht="29.25" customHeight="1">
      <c r="A26" s="86"/>
      <c r="B26" s="48">
        <f t="shared" si="0"/>
        <v>0</v>
      </c>
      <c r="C26" s="51"/>
      <c r="D26" s="84"/>
      <c r="E26" s="85"/>
    </row>
    <row r="27" spans="1:5" ht="29.25" customHeight="1">
      <c r="A27" s="80"/>
      <c r="B27" s="48">
        <f t="shared" si="0"/>
        <v>0</v>
      </c>
      <c r="C27" s="81"/>
      <c r="D27" s="82"/>
      <c r="E27" s="83"/>
    </row>
    <row r="28" spans="1:5" ht="29.25" customHeight="1">
      <c r="A28" s="80"/>
      <c r="B28" s="48">
        <f t="shared" si="0"/>
        <v>0</v>
      </c>
      <c r="C28" s="81"/>
      <c r="D28" s="82"/>
      <c r="E28" s="83"/>
    </row>
    <row r="29" spans="1:5" ht="29.25" customHeight="1">
      <c r="A29" s="86"/>
      <c r="B29" s="48">
        <f t="shared" si="0"/>
        <v>0</v>
      </c>
      <c r="C29" s="51"/>
      <c r="D29" s="84"/>
      <c r="E29" s="85"/>
    </row>
  </sheetData>
  <sheetProtection formatCells="0" formatColumns="0" formatRows="0"/>
  <mergeCells count="1">
    <mergeCell ref="A2:E2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36"/>
  <sheetViews>
    <sheetView showGridLines="0" showZeros="0" topLeftCell="A7" workbookViewId="0">
      <selection activeCell="B20" sqref="B20"/>
    </sheetView>
  </sheetViews>
  <sheetFormatPr defaultColWidth="9" defaultRowHeight="12.75" customHeight="1"/>
  <cols>
    <col min="1" max="1" width="33.109375" style="6" customWidth="1"/>
    <col min="2" max="2" width="24.5546875" style="6" customWidth="1"/>
    <col min="3" max="3" width="29" style="6" customWidth="1"/>
    <col min="4" max="4" width="22.5546875" style="6" customWidth="1"/>
    <col min="5" max="98" width="9" style="6" customWidth="1"/>
  </cols>
  <sheetData>
    <row r="1" spans="1:98" ht="25.5" customHeight="1">
      <c r="A1" s="15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</row>
    <row r="2" spans="1:98" ht="25.5" customHeight="1">
      <c r="A2" s="153" t="s">
        <v>115</v>
      </c>
      <c r="B2" s="153"/>
      <c r="C2" s="153"/>
      <c r="D2" s="15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</row>
    <row r="3" spans="1:98" ht="16.5" customHeight="1">
      <c r="B3" s="64"/>
      <c r="C3" s="65"/>
      <c r="D3" s="8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</row>
    <row r="4" spans="1:98" ht="16.5" customHeight="1">
      <c r="A4" s="154" t="s">
        <v>116</v>
      </c>
      <c r="B4" s="155"/>
      <c r="C4" s="156" t="s">
        <v>117</v>
      </c>
      <c r="D4" s="15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</row>
    <row r="5" spans="1:98" ht="16.5" customHeight="1">
      <c r="A5" s="17" t="s">
        <v>35</v>
      </c>
      <c r="B5" s="18" t="s">
        <v>36</v>
      </c>
      <c r="C5" s="45" t="s">
        <v>35</v>
      </c>
      <c r="D5" s="68" t="s">
        <v>110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</row>
    <row r="6" spans="1:98" s="5" customFormat="1" ht="16.5" customHeight="1">
      <c r="A6" s="69" t="s">
        <v>118</v>
      </c>
      <c r="B6" s="70">
        <f>SUM(B7:B9)</f>
        <v>481.86</v>
      </c>
      <c r="C6" s="71" t="s">
        <v>119</v>
      </c>
      <c r="D6" s="72">
        <f>SUM(D7:D34)</f>
        <v>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11"/>
    </row>
    <row r="7" spans="1:98" s="5" customFormat="1" ht="16.5" customHeight="1">
      <c r="A7" s="69" t="s">
        <v>120</v>
      </c>
      <c r="B7" s="70">
        <v>481.86</v>
      </c>
      <c r="C7" s="71" t="s">
        <v>121</v>
      </c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11"/>
    </row>
    <row r="8" spans="1:98" s="5" customFormat="1" ht="16.5" customHeight="1">
      <c r="A8" s="69" t="s">
        <v>122</v>
      </c>
      <c r="B8" s="70">
        <v>0</v>
      </c>
      <c r="C8" s="71" t="s">
        <v>123</v>
      </c>
      <c r="D8" s="72">
        <v>0</v>
      </c>
      <c r="E8" s="73">
        <v>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11"/>
    </row>
    <row r="9" spans="1:98" s="5" customFormat="1" ht="16.5" customHeight="1">
      <c r="A9" s="69" t="s">
        <v>124</v>
      </c>
      <c r="B9" s="70"/>
      <c r="C9" s="71" t="s">
        <v>125</v>
      </c>
      <c r="D9" s="72">
        <v>0</v>
      </c>
      <c r="E9" s="73">
        <v>0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11"/>
    </row>
    <row r="10" spans="1:98" s="5" customFormat="1" ht="16.5" customHeight="1">
      <c r="A10" s="69"/>
      <c r="B10" s="74"/>
      <c r="C10" s="71" t="s">
        <v>126</v>
      </c>
      <c r="D10" s="72">
        <v>0</v>
      </c>
      <c r="E10" s="73">
        <v>0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11"/>
    </row>
    <row r="11" spans="1:98" s="5" customFormat="1" ht="16.5" customHeight="1">
      <c r="A11" s="69"/>
      <c r="B11" s="74"/>
      <c r="C11" s="71" t="s">
        <v>127</v>
      </c>
      <c r="D11" s="72">
        <v>0</v>
      </c>
      <c r="E11" s="73">
        <v>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11"/>
    </row>
    <row r="12" spans="1:98" s="5" customFormat="1" ht="16.5" customHeight="1">
      <c r="A12" s="69"/>
      <c r="B12" s="74"/>
      <c r="C12" s="71" t="s">
        <v>128</v>
      </c>
      <c r="D12" s="72">
        <v>0</v>
      </c>
      <c r="E12" s="73">
        <v>0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11"/>
    </row>
    <row r="13" spans="1:98" s="5" customFormat="1" ht="16.5" customHeight="1">
      <c r="A13" s="75"/>
      <c r="B13" s="70"/>
      <c r="C13" s="71" t="s">
        <v>129</v>
      </c>
      <c r="D13" s="72">
        <v>0</v>
      </c>
      <c r="E13" s="73">
        <v>0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11"/>
    </row>
    <row r="14" spans="1:98" s="5" customFormat="1" ht="16.5" customHeight="1">
      <c r="A14" s="75"/>
      <c r="B14" s="76"/>
      <c r="C14" s="71" t="s">
        <v>130</v>
      </c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11"/>
    </row>
    <row r="15" spans="1:98" s="5" customFormat="1" ht="16.5" customHeight="1">
      <c r="A15" s="75"/>
      <c r="B15" s="70"/>
      <c r="C15" s="71" t="s">
        <v>131</v>
      </c>
      <c r="D15" s="72">
        <v>0</v>
      </c>
      <c r="E15" s="73">
        <v>0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11"/>
    </row>
    <row r="16" spans="1:98" s="5" customFormat="1" ht="16.5" customHeight="1">
      <c r="A16" s="75"/>
      <c r="B16" s="70"/>
      <c r="C16" s="71" t="s">
        <v>132</v>
      </c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11"/>
    </row>
    <row r="17" spans="1:98" s="5" customFormat="1" ht="16.5" customHeight="1">
      <c r="A17" s="75"/>
      <c r="B17" s="70"/>
      <c r="C17" s="71" t="s">
        <v>133</v>
      </c>
      <c r="D17" s="72">
        <v>0</v>
      </c>
      <c r="E17" s="73">
        <v>0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11"/>
    </row>
    <row r="18" spans="1:98" s="5" customFormat="1" ht="16.5" customHeight="1">
      <c r="A18" s="75"/>
      <c r="B18" s="70"/>
      <c r="C18" s="71" t="s">
        <v>134</v>
      </c>
      <c r="D18" s="72">
        <v>0</v>
      </c>
      <c r="E18" s="73">
        <v>0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11"/>
    </row>
    <row r="19" spans="1:98" s="5" customFormat="1" ht="16.5" customHeight="1">
      <c r="A19" s="75"/>
      <c r="B19" s="70"/>
      <c r="C19" s="71" t="s">
        <v>135</v>
      </c>
      <c r="D19" s="72">
        <v>0</v>
      </c>
      <c r="E19" s="73">
        <v>0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11"/>
    </row>
    <row r="20" spans="1:98" s="5" customFormat="1" ht="16.5" customHeight="1">
      <c r="A20" s="75"/>
      <c r="B20" s="70"/>
      <c r="C20" s="71" t="s">
        <v>136</v>
      </c>
      <c r="D20" s="72">
        <v>0</v>
      </c>
      <c r="E20" s="73">
        <v>0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11"/>
    </row>
    <row r="21" spans="1:98" s="5" customFormat="1" ht="16.5" customHeight="1">
      <c r="A21" s="75"/>
      <c r="B21" s="70"/>
      <c r="C21" s="71" t="s">
        <v>137</v>
      </c>
      <c r="D21" s="72">
        <v>0</v>
      </c>
      <c r="E21" s="73">
        <v>0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11"/>
    </row>
    <row r="22" spans="1:98" s="5" customFormat="1" ht="16.5" customHeight="1">
      <c r="A22" s="75"/>
      <c r="B22" s="70"/>
      <c r="C22" s="71" t="s">
        <v>138</v>
      </c>
      <c r="D22" s="72">
        <v>0</v>
      </c>
      <c r="E22" s="73">
        <v>0</v>
      </c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11"/>
    </row>
    <row r="23" spans="1:98" s="5" customFormat="1" ht="16.5" customHeight="1">
      <c r="A23" s="75"/>
      <c r="B23" s="70"/>
      <c r="C23" s="71" t="s">
        <v>139</v>
      </c>
      <c r="D23" s="72">
        <v>0</v>
      </c>
      <c r="E23" s="73">
        <v>0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11"/>
    </row>
    <row r="24" spans="1:98" s="5" customFormat="1" ht="16.5" customHeight="1">
      <c r="A24" s="75"/>
      <c r="B24" s="70"/>
      <c r="C24" s="71" t="s">
        <v>140</v>
      </c>
      <c r="D24" s="72">
        <v>0</v>
      </c>
      <c r="E24" s="73">
        <v>0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11"/>
    </row>
    <row r="25" spans="1:98" s="5" customFormat="1" ht="16.5" customHeight="1">
      <c r="A25" s="75"/>
      <c r="B25" s="70"/>
      <c r="C25" s="71" t="s">
        <v>141</v>
      </c>
      <c r="D25" s="72">
        <v>0</v>
      </c>
      <c r="E25" s="73">
        <v>0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11"/>
    </row>
    <row r="26" spans="1:98" s="5" customFormat="1" ht="16.5" customHeight="1">
      <c r="A26" s="75"/>
      <c r="B26" s="70"/>
      <c r="C26" s="71" t="s">
        <v>142</v>
      </c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11"/>
    </row>
    <row r="27" spans="1:98" s="5" customFormat="1" ht="16.5" customHeight="1">
      <c r="A27" s="75"/>
      <c r="B27" s="70"/>
      <c r="C27" s="71" t="s">
        <v>143</v>
      </c>
      <c r="D27" s="72">
        <v>0</v>
      </c>
      <c r="E27" s="73">
        <v>0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11"/>
    </row>
    <row r="28" spans="1:98" s="5" customFormat="1" ht="16.5" customHeight="1">
      <c r="A28" s="75"/>
      <c r="B28" s="70"/>
      <c r="C28" s="71" t="s">
        <v>144</v>
      </c>
      <c r="D28" s="72">
        <v>0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11"/>
    </row>
    <row r="29" spans="1:98" s="5" customFormat="1" ht="16.5" customHeight="1">
      <c r="A29" s="75"/>
      <c r="B29" s="70"/>
      <c r="C29" s="77" t="s">
        <v>145</v>
      </c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11"/>
    </row>
    <row r="30" spans="1:98" s="5" customFormat="1" ht="16.5" customHeight="1">
      <c r="A30" s="75"/>
      <c r="B30" s="70"/>
      <c r="C30" s="71" t="s">
        <v>146</v>
      </c>
      <c r="D30" s="72">
        <v>0</v>
      </c>
      <c r="E30" s="73">
        <v>0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11"/>
    </row>
    <row r="31" spans="1:98" s="5" customFormat="1" ht="16.5" customHeight="1">
      <c r="A31" s="75"/>
      <c r="B31" s="70"/>
      <c r="C31" s="71" t="s">
        <v>147</v>
      </c>
      <c r="D31" s="72">
        <v>0</v>
      </c>
      <c r="E31" s="73">
        <v>0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11"/>
    </row>
    <row r="32" spans="1:98" s="5" customFormat="1" ht="16.5" customHeight="1">
      <c r="A32" s="75"/>
      <c r="B32" s="70"/>
      <c r="C32" s="71" t="s">
        <v>148</v>
      </c>
      <c r="D32" s="72">
        <v>0</v>
      </c>
      <c r="E32" s="73">
        <v>0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11"/>
    </row>
    <row r="33" spans="1:98" s="5" customFormat="1" ht="16.5" customHeight="1">
      <c r="A33" s="75"/>
      <c r="B33" s="70"/>
      <c r="C33" s="71" t="s">
        <v>149</v>
      </c>
      <c r="D33" s="72">
        <v>0</v>
      </c>
      <c r="E33" s="73">
        <v>0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11"/>
    </row>
    <row r="34" spans="1:98" s="5" customFormat="1" ht="16.5" customHeight="1">
      <c r="A34" s="75"/>
      <c r="B34" s="70"/>
      <c r="C34" s="71" t="s">
        <v>150</v>
      </c>
      <c r="D34" s="72">
        <v>0</v>
      </c>
      <c r="E34" s="73">
        <v>0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11"/>
    </row>
    <row r="35" spans="1:98" ht="16.5" customHeight="1">
      <c r="A35" s="67" t="s">
        <v>151</v>
      </c>
      <c r="B35" s="40">
        <f>B6</f>
        <v>481.86</v>
      </c>
      <c r="C35" s="18" t="s">
        <v>152</v>
      </c>
      <c r="D35" s="72">
        <f>D6</f>
        <v>0</v>
      </c>
      <c r="E35" s="8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</row>
    <row r="36" spans="1:98" ht="12.75" customHeight="1">
      <c r="E36" s="6">
        <v>0</v>
      </c>
    </row>
  </sheetData>
  <sheetProtection formatCells="0" formatColumns="0" formatRows="0"/>
  <protectedRanges>
    <protectedRange sqref="D7:D34" name="区域2"/>
    <protectedRange sqref="B7:B9" name="区域1"/>
  </protectedRanges>
  <mergeCells count="3">
    <mergeCell ref="A2:D2"/>
    <mergeCell ref="A4:B4"/>
    <mergeCell ref="C4:D4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showZeros="0" workbookViewId="0">
      <selection activeCell="D12" sqref="D12"/>
    </sheetView>
  </sheetViews>
  <sheetFormatPr defaultColWidth="9" defaultRowHeight="12.75" customHeight="1"/>
  <cols>
    <col min="1" max="1" width="41.88671875" style="6" customWidth="1"/>
    <col min="2" max="2" width="14.44140625" style="6" customWidth="1"/>
    <col min="3" max="4" width="14.33203125" style="6" customWidth="1"/>
    <col min="5" max="5" width="14.33203125" style="62" customWidth="1"/>
    <col min="6" max="11" width="14.33203125" style="6" customWidth="1"/>
    <col min="12" max="13" width="6.88671875" style="6" customWidth="1"/>
  </cols>
  <sheetData>
    <row r="1" spans="1:13" ht="24.75" customHeight="1">
      <c r="A1" s="15" t="s">
        <v>30</v>
      </c>
    </row>
    <row r="2" spans="1:13" ht="24.75" customHeight="1">
      <c r="A2" s="147" t="s">
        <v>153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3" ht="24.75" customHeight="1">
      <c r="K3" s="8" t="s">
        <v>32</v>
      </c>
    </row>
    <row r="4" spans="1:13" ht="24.75" customHeight="1">
      <c r="A4" s="154" t="s">
        <v>154</v>
      </c>
      <c r="B4" s="157" t="s">
        <v>110</v>
      </c>
      <c r="C4" s="157" t="s">
        <v>155</v>
      </c>
      <c r="D4" s="157"/>
      <c r="E4" s="157"/>
      <c r="F4" s="157" t="s">
        <v>156</v>
      </c>
      <c r="G4" s="157"/>
      <c r="H4" s="157"/>
      <c r="I4" s="157" t="s">
        <v>157</v>
      </c>
      <c r="J4" s="157"/>
      <c r="K4" s="155"/>
    </row>
    <row r="5" spans="1:13" ht="24.75" customHeight="1">
      <c r="A5" s="154"/>
      <c r="B5" s="157"/>
      <c r="C5" s="18" t="s">
        <v>110</v>
      </c>
      <c r="D5" s="18" t="s">
        <v>106</v>
      </c>
      <c r="E5" s="18" t="s">
        <v>107</v>
      </c>
      <c r="F5" s="18" t="s">
        <v>110</v>
      </c>
      <c r="G5" s="18" t="s">
        <v>106</v>
      </c>
      <c r="H5" s="18" t="s">
        <v>107</v>
      </c>
      <c r="I5" s="45" t="s">
        <v>110</v>
      </c>
      <c r="J5" s="45" t="s">
        <v>106</v>
      </c>
      <c r="K5" s="46" t="s">
        <v>107</v>
      </c>
    </row>
    <row r="6" spans="1:13" ht="24.75" customHeight="1">
      <c r="A6" s="17" t="s">
        <v>109</v>
      </c>
      <c r="B6" s="18">
        <v>1</v>
      </c>
      <c r="C6" s="18">
        <v>2</v>
      </c>
      <c r="D6" s="18">
        <v>3</v>
      </c>
      <c r="E6" s="18">
        <v>4</v>
      </c>
      <c r="F6" s="18">
        <v>2</v>
      </c>
      <c r="G6" s="18">
        <v>3</v>
      </c>
      <c r="H6" s="18">
        <v>4</v>
      </c>
      <c r="I6" s="18">
        <v>2</v>
      </c>
      <c r="J6" s="18">
        <v>3</v>
      </c>
      <c r="K6" s="19">
        <v>4</v>
      </c>
    </row>
    <row r="7" spans="1:13" s="5" customFormat="1" ht="24.75" customHeight="1">
      <c r="A7" s="47" t="s">
        <v>110</v>
      </c>
      <c r="B7" s="56">
        <v>481.86</v>
      </c>
      <c r="C7" s="56">
        <v>481.86</v>
      </c>
      <c r="D7" s="56">
        <v>481.86</v>
      </c>
      <c r="E7" s="56"/>
      <c r="F7" s="61">
        <f>G7+H7</f>
        <v>0</v>
      </c>
      <c r="G7" s="61">
        <v>0</v>
      </c>
      <c r="H7" s="61">
        <v>0</v>
      </c>
      <c r="I7" s="61">
        <f>J7+K7</f>
        <v>0</v>
      </c>
      <c r="J7" s="61">
        <v>0</v>
      </c>
      <c r="K7" s="57">
        <v>0</v>
      </c>
      <c r="L7" s="11"/>
      <c r="M7" s="11"/>
    </row>
    <row r="8" spans="1:13" ht="24.75" customHeight="1">
      <c r="A8" s="47" t="s">
        <v>1</v>
      </c>
      <c r="B8" s="56">
        <v>481.86</v>
      </c>
      <c r="C8" s="56">
        <v>481.86</v>
      </c>
      <c r="D8" s="56">
        <v>481.86</v>
      </c>
      <c r="E8" s="56"/>
      <c r="F8" s="61">
        <f t="shared" ref="F8:F25" si="0">G8+H8</f>
        <v>0</v>
      </c>
      <c r="G8" s="61"/>
      <c r="H8" s="61"/>
      <c r="I8" s="61">
        <f t="shared" ref="I8:I25" si="1">J8+K8</f>
        <v>0</v>
      </c>
      <c r="J8" s="61"/>
      <c r="K8" s="57"/>
    </row>
    <row r="9" spans="1:13" ht="24.75" customHeight="1">
      <c r="A9" s="50"/>
      <c r="B9" s="61">
        <f t="shared" ref="B9:B25" si="2">C9+F9+I9</f>
        <v>0</v>
      </c>
      <c r="C9" s="61">
        <f t="shared" ref="C9:C25" si="3">D9+E9</f>
        <v>0</v>
      </c>
      <c r="D9" s="60"/>
      <c r="E9" s="58"/>
      <c r="F9" s="61">
        <f t="shared" si="0"/>
        <v>0</v>
      </c>
      <c r="G9" s="60"/>
      <c r="H9" s="60"/>
      <c r="I9" s="61">
        <f t="shared" si="1"/>
        <v>0</v>
      </c>
      <c r="J9" s="60"/>
      <c r="K9" s="52"/>
    </row>
    <row r="10" spans="1:13" ht="24.75" customHeight="1">
      <c r="A10" s="50"/>
      <c r="B10" s="61">
        <f t="shared" si="2"/>
        <v>0</v>
      </c>
      <c r="C10" s="61">
        <f t="shared" si="3"/>
        <v>0</v>
      </c>
      <c r="D10" s="60"/>
      <c r="E10" s="58"/>
      <c r="F10" s="61">
        <f t="shared" si="0"/>
        <v>0</v>
      </c>
      <c r="G10" s="60"/>
      <c r="H10" s="60"/>
      <c r="I10" s="61">
        <f t="shared" si="1"/>
        <v>0</v>
      </c>
      <c r="J10" s="60"/>
      <c r="K10" s="52"/>
    </row>
    <row r="11" spans="1:13" ht="24.75" customHeight="1">
      <c r="A11" s="50"/>
      <c r="B11" s="61">
        <f t="shared" si="2"/>
        <v>0</v>
      </c>
      <c r="C11" s="61">
        <f t="shared" si="3"/>
        <v>0</v>
      </c>
      <c r="D11" s="60"/>
      <c r="E11" s="58"/>
      <c r="F11" s="61">
        <f t="shared" si="0"/>
        <v>0</v>
      </c>
      <c r="G11" s="60"/>
      <c r="H11" s="60"/>
      <c r="I11" s="61">
        <f t="shared" si="1"/>
        <v>0</v>
      </c>
      <c r="J11" s="60"/>
      <c r="K11" s="52"/>
    </row>
    <row r="12" spans="1:13" ht="24.75" customHeight="1">
      <c r="A12" s="50"/>
      <c r="B12" s="61">
        <f t="shared" si="2"/>
        <v>0</v>
      </c>
      <c r="C12" s="61">
        <f t="shared" si="3"/>
        <v>0</v>
      </c>
      <c r="D12" s="60"/>
      <c r="E12" s="58"/>
      <c r="F12" s="61">
        <f t="shared" si="0"/>
        <v>0</v>
      </c>
      <c r="G12" s="60"/>
      <c r="H12" s="60"/>
      <c r="I12" s="61">
        <f t="shared" si="1"/>
        <v>0</v>
      </c>
      <c r="J12" s="60"/>
      <c r="K12" s="52"/>
    </row>
    <row r="13" spans="1:13" ht="24.75" customHeight="1">
      <c r="A13" s="50"/>
      <c r="B13" s="61">
        <f t="shared" si="2"/>
        <v>0</v>
      </c>
      <c r="C13" s="61">
        <f t="shared" si="3"/>
        <v>0</v>
      </c>
      <c r="D13" s="60"/>
      <c r="E13" s="58"/>
      <c r="F13" s="61">
        <f t="shared" si="0"/>
        <v>0</v>
      </c>
      <c r="G13" s="60"/>
      <c r="H13" s="60"/>
      <c r="I13" s="61">
        <f t="shared" si="1"/>
        <v>0</v>
      </c>
      <c r="J13" s="60"/>
      <c r="K13" s="52"/>
    </row>
    <row r="14" spans="1:13" ht="24.75" customHeight="1">
      <c r="A14" s="50"/>
      <c r="B14" s="61">
        <f t="shared" si="2"/>
        <v>0</v>
      </c>
      <c r="C14" s="61">
        <f t="shared" si="3"/>
        <v>0</v>
      </c>
      <c r="D14" s="60"/>
      <c r="E14" s="58"/>
      <c r="F14" s="61">
        <f t="shared" si="0"/>
        <v>0</v>
      </c>
      <c r="G14" s="60"/>
      <c r="H14" s="60"/>
      <c r="I14" s="61">
        <f t="shared" si="1"/>
        <v>0</v>
      </c>
      <c r="J14" s="60"/>
      <c r="K14" s="52"/>
    </row>
    <row r="15" spans="1:13" ht="24.75" customHeight="1">
      <c r="A15" s="50"/>
      <c r="B15" s="61">
        <f t="shared" si="2"/>
        <v>0</v>
      </c>
      <c r="C15" s="61">
        <f t="shared" si="3"/>
        <v>0</v>
      </c>
      <c r="D15" s="60"/>
      <c r="E15" s="58"/>
      <c r="F15" s="61">
        <f t="shared" si="0"/>
        <v>0</v>
      </c>
      <c r="G15" s="60"/>
      <c r="H15" s="60"/>
      <c r="I15" s="61">
        <f t="shared" si="1"/>
        <v>0</v>
      </c>
      <c r="J15" s="60"/>
      <c r="K15" s="52"/>
    </row>
    <row r="16" spans="1:13" ht="24.75" customHeight="1">
      <c r="A16" s="50"/>
      <c r="B16" s="61">
        <f t="shared" si="2"/>
        <v>0</v>
      </c>
      <c r="C16" s="61">
        <f t="shared" si="3"/>
        <v>0</v>
      </c>
      <c r="D16" s="60"/>
      <c r="E16" s="58"/>
      <c r="F16" s="61">
        <f t="shared" si="0"/>
        <v>0</v>
      </c>
      <c r="G16" s="60"/>
      <c r="H16" s="60"/>
      <c r="I16" s="61">
        <f t="shared" si="1"/>
        <v>0</v>
      </c>
      <c r="J16" s="60"/>
      <c r="K16" s="52"/>
    </row>
    <row r="17" spans="1:11" ht="24.75" customHeight="1">
      <c r="A17" s="50"/>
      <c r="B17" s="61">
        <f t="shared" si="2"/>
        <v>0</v>
      </c>
      <c r="C17" s="61">
        <f t="shared" si="3"/>
        <v>0</v>
      </c>
      <c r="D17" s="60"/>
      <c r="E17" s="58"/>
      <c r="F17" s="61">
        <f t="shared" si="0"/>
        <v>0</v>
      </c>
      <c r="G17" s="60"/>
      <c r="H17" s="60"/>
      <c r="I17" s="61">
        <f t="shared" si="1"/>
        <v>0</v>
      </c>
      <c r="J17" s="60"/>
      <c r="K17" s="52"/>
    </row>
    <row r="18" spans="1:11" ht="24.75" customHeight="1">
      <c r="A18" s="50"/>
      <c r="B18" s="61">
        <f t="shared" si="2"/>
        <v>0</v>
      </c>
      <c r="C18" s="61">
        <f t="shared" si="3"/>
        <v>0</v>
      </c>
      <c r="D18" s="60"/>
      <c r="E18" s="58"/>
      <c r="F18" s="61">
        <f t="shared" si="0"/>
        <v>0</v>
      </c>
      <c r="G18" s="60"/>
      <c r="H18" s="60"/>
      <c r="I18" s="61">
        <f t="shared" si="1"/>
        <v>0</v>
      </c>
      <c r="J18" s="60"/>
      <c r="K18" s="52"/>
    </row>
    <row r="19" spans="1:11" ht="24.75" customHeight="1">
      <c r="A19" s="50"/>
      <c r="B19" s="61">
        <f t="shared" si="2"/>
        <v>0</v>
      </c>
      <c r="C19" s="61">
        <f t="shared" si="3"/>
        <v>0</v>
      </c>
      <c r="D19" s="60"/>
      <c r="E19" s="58"/>
      <c r="F19" s="61">
        <f t="shared" si="0"/>
        <v>0</v>
      </c>
      <c r="G19" s="60"/>
      <c r="H19" s="60"/>
      <c r="I19" s="61">
        <f t="shared" si="1"/>
        <v>0</v>
      </c>
      <c r="J19" s="60"/>
      <c r="K19" s="52"/>
    </row>
    <row r="20" spans="1:11" ht="24.75" customHeight="1">
      <c r="A20" s="50"/>
      <c r="B20" s="61">
        <f t="shared" si="2"/>
        <v>0</v>
      </c>
      <c r="C20" s="61">
        <f t="shared" si="3"/>
        <v>0</v>
      </c>
      <c r="D20" s="60"/>
      <c r="E20" s="58"/>
      <c r="F20" s="61">
        <f t="shared" si="0"/>
        <v>0</v>
      </c>
      <c r="G20" s="60"/>
      <c r="H20" s="60"/>
      <c r="I20" s="61">
        <f t="shared" si="1"/>
        <v>0</v>
      </c>
      <c r="J20" s="60"/>
      <c r="K20" s="52"/>
    </row>
    <row r="21" spans="1:11" ht="24.75" customHeight="1">
      <c r="A21" s="50"/>
      <c r="B21" s="61">
        <f t="shared" si="2"/>
        <v>0</v>
      </c>
      <c r="C21" s="61">
        <f t="shared" si="3"/>
        <v>0</v>
      </c>
      <c r="D21" s="60"/>
      <c r="E21" s="58"/>
      <c r="F21" s="61">
        <f t="shared" si="0"/>
        <v>0</v>
      </c>
      <c r="G21" s="60"/>
      <c r="H21" s="60"/>
      <c r="I21" s="61">
        <f t="shared" si="1"/>
        <v>0</v>
      </c>
      <c r="J21" s="60"/>
      <c r="K21" s="52"/>
    </row>
    <row r="22" spans="1:11" ht="24.75" customHeight="1">
      <c r="A22" s="50"/>
      <c r="B22" s="61">
        <f t="shared" si="2"/>
        <v>0</v>
      </c>
      <c r="C22" s="61">
        <f t="shared" si="3"/>
        <v>0</v>
      </c>
      <c r="D22" s="60"/>
      <c r="E22" s="58"/>
      <c r="F22" s="61">
        <f t="shared" si="0"/>
        <v>0</v>
      </c>
      <c r="G22" s="60"/>
      <c r="H22" s="60"/>
      <c r="I22" s="61">
        <f t="shared" si="1"/>
        <v>0</v>
      </c>
      <c r="J22" s="60"/>
      <c r="K22" s="52"/>
    </row>
    <row r="23" spans="1:11" ht="24.75" customHeight="1">
      <c r="A23" s="50"/>
      <c r="B23" s="61">
        <f t="shared" si="2"/>
        <v>0</v>
      </c>
      <c r="C23" s="61">
        <f t="shared" si="3"/>
        <v>0</v>
      </c>
      <c r="D23" s="60"/>
      <c r="E23" s="58"/>
      <c r="F23" s="61">
        <f t="shared" si="0"/>
        <v>0</v>
      </c>
      <c r="G23" s="60"/>
      <c r="H23" s="60"/>
      <c r="I23" s="61">
        <f t="shared" si="1"/>
        <v>0</v>
      </c>
      <c r="J23" s="60"/>
      <c r="K23" s="52"/>
    </row>
    <row r="24" spans="1:11" ht="24.75" customHeight="1">
      <c r="A24" s="50"/>
      <c r="B24" s="61">
        <f t="shared" si="2"/>
        <v>0</v>
      </c>
      <c r="C24" s="61">
        <f t="shared" si="3"/>
        <v>0</v>
      </c>
      <c r="D24" s="60"/>
      <c r="E24" s="58"/>
      <c r="F24" s="61">
        <f t="shared" si="0"/>
        <v>0</v>
      </c>
      <c r="G24" s="60"/>
      <c r="H24" s="60"/>
      <c r="I24" s="61">
        <f t="shared" si="1"/>
        <v>0</v>
      </c>
      <c r="J24" s="60"/>
      <c r="K24" s="52"/>
    </row>
    <row r="25" spans="1:11" ht="24.75" customHeight="1">
      <c r="A25" s="50"/>
      <c r="B25" s="61">
        <f t="shared" si="2"/>
        <v>0</v>
      </c>
      <c r="C25" s="61">
        <f t="shared" si="3"/>
        <v>0</v>
      </c>
      <c r="D25" s="60"/>
      <c r="E25" s="58"/>
      <c r="F25" s="61">
        <f t="shared" si="0"/>
        <v>0</v>
      </c>
      <c r="G25" s="60"/>
      <c r="H25" s="60"/>
      <c r="I25" s="61">
        <f t="shared" si="1"/>
        <v>0</v>
      </c>
      <c r="J25" s="60"/>
      <c r="K25" s="5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6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showZeros="0" tabSelected="1" workbookViewId="0">
      <selection activeCell="E12" sqref="E12"/>
    </sheetView>
  </sheetViews>
  <sheetFormatPr defaultColWidth="9" defaultRowHeight="12.75" customHeight="1"/>
  <cols>
    <col min="1" max="1" width="18" style="6" customWidth="1"/>
    <col min="2" max="2" width="32.44140625" style="6" customWidth="1"/>
    <col min="3" max="5" width="17.88671875" style="6" customWidth="1"/>
    <col min="6" max="7" width="6.88671875" style="6" customWidth="1"/>
  </cols>
  <sheetData>
    <row r="1" spans="1:7" ht="24.75" customHeight="1">
      <c r="A1" s="15" t="s">
        <v>30</v>
      </c>
      <c r="B1" s="16"/>
    </row>
    <row r="2" spans="1:7" ht="24.75" customHeight="1">
      <c r="A2" s="147" t="s">
        <v>158</v>
      </c>
      <c r="B2" s="147"/>
      <c r="C2" s="147"/>
      <c r="D2" s="147"/>
      <c r="E2" s="147"/>
    </row>
    <row r="3" spans="1:7" ht="24.75" customHeight="1">
      <c r="E3" s="8" t="s">
        <v>32</v>
      </c>
    </row>
    <row r="4" spans="1:7" ht="24.75" customHeight="1">
      <c r="A4" s="154" t="s">
        <v>104</v>
      </c>
      <c r="B4" s="157"/>
      <c r="C4" s="154" t="s">
        <v>155</v>
      </c>
      <c r="D4" s="157"/>
      <c r="E4" s="155"/>
    </row>
    <row r="5" spans="1:7" ht="24.75" customHeight="1">
      <c r="A5" s="17" t="s">
        <v>159</v>
      </c>
      <c r="B5" s="18" t="s">
        <v>160</v>
      </c>
      <c r="C5" s="45" t="s">
        <v>110</v>
      </c>
      <c r="D5" s="45" t="s">
        <v>106</v>
      </c>
      <c r="E5" s="46" t="s">
        <v>107</v>
      </c>
    </row>
    <row r="6" spans="1:7" ht="24.75" customHeight="1">
      <c r="A6" s="17" t="s">
        <v>109</v>
      </c>
      <c r="B6" s="18" t="s">
        <v>109</v>
      </c>
      <c r="C6" s="18">
        <v>1</v>
      </c>
      <c r="D6" s="18">
        <v>2</v>
      </c>
      <c r="E6" s="19">
        <v>3</v>
      </c>
    </row>
    <row r="7" spans="1:7" s="5" customFormat="1" ht="24.75" customHeight="1">
      <c r="A7" s="47"/>
      <c r="B7" s="55" t="s">
        <v>110</v>
      </c>
      <c r="C7" s="56">
        <v>481.86</v>
      </c>
      <c r="D7" s="56">
        <v>481.86</v>
      </c>
      <c r="E7" s="57"/>
      <c r="F7" s="11"/>
      <c r="G7" s="11"/>
    </row>
    <row r="8" spans="1:7" ht="24.75" customHeight="1">
      <c r="A8" s="55" t="s">
        <v>161</v>
      </c>
      <c r="B8" s="55" t="s">
        <v>162</v>
      </c>
      <c r="C8" s="56">
        <v>481.86</v>
      </c>
      <c r="D8" s="56">
        <v>481.86</v>
      </c>
      <c r="E8" s="57"/>
    </row>
    <row r="9" spans="1:7" ht="24.75" customHeight="1">
      <c r="A9" s="55" t="s">
        <v>163</v>
      </c>
      <c r="B9" s="55" t="s">
        <v>164</v>
      </c>
      <c r="C9" s="56">
        <v>481.86</v>
      </c>
      <c r="D9" s="56">
        <v>481.86</v>
      </c>
      <c r="E9" s="57"/>
    </row>
    <row r="10" spans="1:7" ht="24.75" customHeight="1">
      <c r="A10" s="55" t="s">
        <v>165</v>
      </c>
      <c r="B10" s="55" t="s">
        <v>166</v>
      </c>
      <c r="C10" s="58">
        <v>481.86</v>
      </c>
      <c r="D10" s="58">
        <v>481.86</v>
      </c>
      <c r="E10" s="52"/>
    </row>
    <row r="11" spans="1:7" ht="24.75" customHeight="1">
      <c r="A11" s="50"/>
      <c r="B11" s="59"/>
      <c r="C11" s="60"/>
      <c r="D11" s="60"/>
      <c r="E11" s="52"/>
    </row>
    <row r="12" spans="1:7" ht="24.75" customHeight="1">
      <c r="A12" s="50"/>
      <c r="B12" s="59"/>
      <c r="C12" s="60"/>
      <c r="D12" s="60"/>
      <c r="E12" s="52"/>
    </row>
    <row r="13" spans="1:7" ht="24.75" customHeight="1">
      <c r="A13" s="50"/>
      <c r="B13" s="59"/>
      <c r="C13" s="60"/>
      <c r="D13" s="60"/>
      <c r="E13" s="52"/>
    </row>
    <row r="14" spans="1:7" ht="24.75" customHeight="1">
      <c r="A14" s="50"/>
      <c r="B14" s="59"/>
      <c r="C14" s="60"/>
      <c r="D14" s="60"/>
      <c r="E14" s="52"/>
    </row>
    <row r="15" spans="1:7" ht="24.75" customHeight="1">
      <c r="A15" s="47"/>
      <c r="B15" s="55"/>
      <c r="C15" s="61"/>
      <c r="D15" s="61"/>
      <c r="E15" s="57"/>
    </row>
    <row r="16" spans="1:7" ht="24.75" customHeight="1">
      <c r="A16" s="47"/>
      <c r="B16" s="55"/>
      <c r="C16" s="61"/>
      <c r="D16" s="61"/>
      <c r="E16" s="57"/>
    </row>
    <row r="17" spans="1:5" ht="24.75" customHeight="1">
      <c r="A17" s="50"/>
      <c r="B17" s="59"/>
      <c r="C17" s="60"/>
      <c r="D17" s="60"/>
      <c r="E17" s="52"/>
    </row>
    <row r="18" spans="1:5" ht="24.75" customHeight="1">
      <c r="A18" s="50"/>
      <c r="B18" s="59"/>
      <c r="C18" s="60"/>
      <c r="D18" s="60"/>
      <c r="E18" s="52"/>
    </row>
    <row r="19" spans="1:5" ht="24.75" customHeight="1">
      <c r="A19" s="50"/>
      <c r="B19" s="59"/>
      <c r="C19" s="60"/>
      <c r="D19" s="60"/>
      <c r="E19" s="52"/>
    </row>
    <row r="20" spans="1:5" ht="24.75" customHeight="1">
      <c r="A20" s="50"/>
      <c r="B20" s="59"/>
      <c r="C20" s="60"/>
      <c r="D20" s="60"/>
      <c r="E20" s="52"/>
    </row>
    <row r="21" spans="1:5" ht="24.75" customHeight="1">
      <c r="A21" s="47"/>
      <c r="B21" s="55"/>
      <c r="C21" s="61"/>
      <c r="D21" s="61"/>
      <c r="E21" s="57"/>
    </row>
    <row r="22" spans="1:5" ht="24.75" customHeight="1">
      <c r="A22" s="47"/>
      <c r="B22" s="55"/>
      <c r="C22" s="61"/>
      <c r="D22" s="61"/>
      <c r="E22" s="57"/>
    </row>
    <row r="23" spans="1:5" ht="24.75" customHeight="1">
      <c r="A23" s="50"/>
      <c r="B23" s="59"/>
      <c r="C23" s="60"/>
      <c r="D23" s="60"/>
      <c r="E23" s="52"/>
    </row>
    <row r="24" spans="1:5" ht="24.75" customHeight="1">
      <c r="A24" s="50"/>
      <c r="B24" s="59"/>
      <c r="C24" s="60"/>
      <c r="D24" s="60"/>
      <c r="E24" s="52"/>
    </row>
    <row r="25" spans="1:5" ht="24.75" customHeight="1">
      <c r="A25" s="50"/>
      <c r="B25" s="59"/>
      <c r="C25" s="60"/>
      <c r="D25" s="60"/>
      <c r="E25" s="52"/>
    </row>
    <row r="26" spans="1:5" ht="24.75" customHeight="1">
      <c r="A26" s="47"/>
      <c r="B26" s="55"/>
      <c r="C26" s="61"/>
      <c r="D26" s="61"/>
      <c r="E26" s="57"/>
    </row>
    <row r="27" spans="1:5" ht="24.75" customHeight="1">
      <c r="A27" s="47"/>
      <c r="B27" s="55"/>
      <c r="C27" s="61"/>
      <c r="D27" s="61"/>
      <c r="E27" s="57"/>
    </row>
    <row r="28" spans="1:5" ht="24.75" customHeight="1">
      <c r="A28" s="50"/>
      <c r="B28" s="59"/>
      <c r="C28" s="60"/>
      <c r="D28" s="60"/>
      <c r="E28" s="52"/>
    </row>
  </sheetData>
  <sheetProtection formatCells="0" formatColumns="0" formatRows="0"/>
  <mergeCells count="3">
    <mergeCell ref="A2:E2"/>
    <mergeCell ref="A4:B4"/>
    <mergeCell ref="C4:E4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62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showGridLines="0" showZeros="0" workbookViewId="0">
      <selection activeCell="E26" sqref="E26"/>
    </sheetView>
  </sheetViews>
  <sheetFormatPr defaultColWidth="9" defaultRowHeight="12.75" customHeight="1"/>
  <cols>
    <col min="1" max="1" width="21.33203125" style="6" customWidth="1"/>
    <col min="2" max="2" width="43.6640625" style="6" customWidth="1"/>
    <col min="3" max="5" width="17.33203125" style="6" customWidth="1"/>
    <col min="6" max="7" width="6.88671875" style="6" customWidth="1"/>
  </cols>
  <sheetData>
    <row r="1" spans="1:7" ht="24.75" customHeight="1">
      <c r="A1" s="15" t="s">
        <v>30</v>
      </c>
      <c r="B1" s="16"/>
    </row>
    <row r="2" spans="1:7" ht="24.75" customHeight="1">
      <c r="A2" s="158" t="s">
        <v>167</v>
      </c>
      <c r="B2" s="158"/>
      <c r="C2" s="158"/>
      <c r="D2" s="158"/>
      <c r="E2" s="158"/>
    </row>
    <row r="3" spans="1:7" ht="24.75" customHeight="1">
      <c r="E3" s="8" t="s">
        <v>32</v>
      </c>
    </row>
    <row r="4" spans="1:7" ht="24.75" customHeight="1">
      <c r="A4" s="154" t="s">
        <v>168</v>
      </c>
      <c r="B4" s="157"/>
      <c r="C4" s="154" t="s">
        <v>169</v>
      </c>
      <c r="D4" s="157"/>
      <c r="E4" s="155"/>
    </row>
    <row r="5" spans="1:7" ht="24.75" customHeight="1">
      <c r="A5" s="43" t="s">
        <v>159</v>
      </c>
      <c r="B5" s="18" t="s">
        <v>160</v>
      </c>
      <c r="C5" s="44" t="s">
        <v>110</v>
      </c>
      <c r="D5" s="45" t="s">
        <v>170</v>
      </c>
      <c r="E5" s="46" t="s">
        <v>171</v>
      </c>
    </row>
    <row r="6" spans="1:7" ht="24.75" customHeight="1">
      <c r="A6" s="43" t="s">
        <v>109</v>
      </c>
      <c r="B6" s="18" t="s">
        <v>109</v>
      </c>
      <c r="C6" s="17">
        <v>1</v>
      </c>
      <c r="D6" s="18">
        <v>2</v>
      </c>
      <c r="E6" s="19">
        <v>3</v>
      </c>
    </row>
    <row r="7" spans="1:7" s="5" customFormat="1" ht="25.5" customHeight="1">
      <c r="A7" s="47"/>
      <c r="B7" s="21" t="s">
        <v>110</v>
      </c>
      <c r="C7" s="48">
        <f t="shared" ref="C7:C20" si="0">D7+E7</f>
        <v>481.86</v>
      </c>
      <c r="D7" s="48">
        <f>SUM(D8,D19,D46)</f>
        <v>427.51</v>
      </c>
      <c r="E7" s="49">
        <f>SUM(E8,E19,E46)</f>
        <v>54.350000000000009</v>
      </c>
      <c r="F7" s="11"/>
      <c r="G7" s="11"/>
    </row>
    <row r="8" spans="1:7" ht="25.5" customHeight="1">
      <c r="A8" s="47" t="s">
        <v>172</v>
      </c>
      <c r="B8" s="21" t="s">
        <v>173</v>
      </c>
      <c r="C8" s="48">
        <f t="shared" si="0"/>
        <v>214.23</v>
      </c>
      <c r="D8" s="48">
        <f>SUM(D9:D18)</f>
        <v>214.23</v>
      </c>
      <c r="E8" s="49">
        <f t="shared" ref="E8" si="1">SUM(E9:E18)</f>
        <v>0</v>
      </c>
    </row>
    <row r="9" spans="1:7" ht="25.5" customHeight="1">
      <c r="A9" s="50" t="s">
        <v>174</v>
      </c>
      <c r="B9" s="27" t="s">
        <v>175</v>
      </c>
      <c r="C9" s="48">
        <f t="shared" si="0"/>
        <v>76.52</v>
      </c>
      <c r="D9" s="51">
        <v>76.52</v>
      </c>
      <c r="E9" s="52"/>
    </row>
    <row r="10" spans="1:7" ht="25.5" customHeight="1">
      <c r="A10" s="50" t="s">
        <v>176</v>
      </c>
      <c r="B10" s="27" t="s">
        <v>177</v>
      </c>
      <c r="C10" s="48">
        <f t="shared" si="0"/>
        <v>66.11</v>
      </c>
      <c r="D10" s="51">
        <v>66.11</v>
      </c>
      <c r="E10" s="52"/>
    </row>
    <row r="11" spans="1:7" ht="25.5" customHeight="1">
      <c r="A11" s="50" t="s">
        <v>178</v>
      </c>
      <c r="B11" s="27" t="s">
        <v>179</v>
      </c>
      <c r="C11" s="48">
        <f t="shared" si="0"/>
        <v>0</v>
      </c>
      <c r="D11" s="51"/>
      <c r="E11" s="52"/>
    </row>
    <row r="12" spans="1:7" ht="25.5" customHeight="1">
      <c r="A12" s="50" t="s">
        <v>180</v>
      </c>
      <c r="B12" s="27" t="s">
        <v>181</v>
      </c>
      <c r="C12" s="48">
        <f t="shared" si="0"/>
        <v>0</v>
      </c>
      <c r="D12" s="51"/>
      <c r="E12" s="52"/>
    </row>
    <row r="13" spans="1:7" ht="25.5" customHeight="1">
      <c r="A13" s="50" t="s">
        <v>182</v>
      </c>
      <c r="B13" s="27" t="s">
        <v>183</v>
      </c>
      <c r="C13" s="48">
        <f t="shared" si="0"/>
        <v>25.2</v>
      </c>
      <c r="D13" s="51">
        <v>25.2</v>
      </c>
      <c r="E13" s="52"/>
    </row>
    <row r="14" spans="1:7" ht="25.5" customHeight="1">
      <c r="A14" s="50" t="s">
        <v>184</v>
      </c>
      <c r="B14" s="27" t="s">
        <v>185</v>
      </c>
      <c r="C14" s="48">
        <f t="shared" si="0"/>
        <v>12.6</v>
      </c>
      <c r="D14" s="51">
        <v>12.6</v>
      </c>
      <c r="E14" s="52"/>
    </row>
    <row r="15" spans="1:7" ht="25.5" customHeight="1">
      <c r="A15" s="50" t="s">
        <v>186</v>
      </c>
      <c r="B15" s="27" t="s">
        <v>187</v>
      </c>
      <c r="C15" s="48">
        <f t="shared" si="0"/>
        <v>10.24</v>
      </c>
      <c r="D15" s="51">
        <v>10.24</v>
      </c>
      <c r="E15" s="52"/>
    </row>
    <row r="16" spans="1:7" ht="25.5" customHeight="1">
      <c r="A16" s="50" t="s">
        <v>188</v>
      </c>
      <c r="B16" s="27" t="s">
        <v>189</v>
      </c>
      <c r="C16" s="48">
        <f t="shared" si="0"/>
        <v>3.15</v>
      </c>
      <c r="D16" s="51">
        <v>3.15</v>
      </c>
      <c r="E16" s="52"/>
    </row>
    <row r="17" spans="1:5" ht="25.5" customHeight="1">
      <c r="A17" s="50" t="s">
        <v>190</v>
      </c>
      <c r="B17" s="27" t="s">
        <v>191</v>
      </c>
      <c r="C17" s="48">
        <f t="shared" si="0"/>
        <v>1.51</v>
      </c>
      <c r="D17" s="51">
        <v>1.51</v>
      </c>
      <c r="E17" s="52"/>
    </row>
    <row r="18" spans="1:5" ht="25.5" customHeight="1">
      <c r="A18" s="50" t="s">
        <v>192</v>
      </c>
      <c r="B18" s="27" t="s">
        <v>193</v>
      </c>
      <c r="C18" s="48">
        <f t="shared" si="0"/>
        <v>18.899999999999999</v>
      </c>
      <c r="D18" s="51">
        <v>18.899999999999999</v>
      </c>
      <c r="E18" s="52"/>
    </row>
    <row r="19" spans="1:5" ht="25.5" customHeight="1">
      <c r="A19" s="47" t="s">
        <v>194</v>
      </c>
      <c r="B19" s="21" t="s">
        <v>195</v>
      </c>
      <c r="C19" s="48">
        <f t="shared" si="0"/>
        <v>262.96000000000004</v>
      </c>
      <c r="D19" s="48">
        <f>SUM(D20:D45)</f>
        <v>213.28</v>
      </c>
      <c r="E19" s="49">
        <f>SUM(E20:E45)</f>
        <v>49.680000000000007</v>
      </c>
    </row>
    <row r="20" spans="1:5" ht="25.5" customHeight="1">
      <c r="A20" s="50" t="s">
        <v>196</v>
      </c>
      <c r="B20" s="27" t="s">
        <v>197</v>
      </c>
      <c r="C20" s="48">
        <f t="shared" si="0"/>
        <v>10</v>
      </c>
      <c r="D20" s="51"/>
      <c r="E20" s="52">
        <v>10</v>
      </c>
    </row>
    <row r="21" spans="1:5" ht="25.5" customHeight="1">
      <c r="A21" s="50" t="s">
        <v>198</v>
      </c>
      <c r="B21" s="27" t="s">
        <v>199</v>
      </c>
      <c r="C21" s="48">
        <f t="shared" ref="C21:C50" si="2">D21+E21</f>
        <v>1.2</v>
      </c>
      <c r="D21" s="51"/>
      <c r="E21" s="52">
        <v>1.2</v>
      </c>
    </row>
    <row r="22" spans="1:5" ht="25.5" customHeight="1">
      <c r="A22" s="50" t="s">
        <v>200</v>
      </c>
      <c r="B22" s="27" t="s">
        <v>201</v>
      </c>
      <c r="C22" s="48">
        <f t="shared" si="2"/>
        <v>0</v>
      </c>
      <c r="D22" s="51"/>
      <c r="E22" s="52">
        <v>0</v>
      </c>
    </row>
    <row r="23" spans="1:5" ht="25.5" customHeight="1">
      <c r="A23" s="50" t="s">
        <v>202</v>
      </c>
      <c r="B23" s="27" t="s">
        <v>203</v>
      </c>
      <c r="C23" s="48">
        <f t="shared" si="2"/>
        <v>7.0000000000000007E-2</v>
      </c>
      <c r="D23" s="51"/>
      <c r="E23" s="52">
        <v>7.0000000000000007E-2</v>
      </c>
    </row>
    <row r="24" spans="1:5" ht="25.5" customHeight="1">
      <c r="A24" s="50" t="s">
        <v>204</v>
      </c>
      <c r="B24" s="27" t="s">
        <v>205</v>
      </c>
      <c r="C24" s="48">
        <f t="shared" si="2"/>
        <v>0.25</v>
      </c>
      <c r="D24" s="51"/>
      <c r="E24" s="52">
        <v>0.25</v>
      </c>
    </row>
    <row r="25" spans="1:5" ht="25.5" customHeight="1">
      <c r="A25" s="50" t="s">
        <v>206</v>
      </c>
      <c r="B25" s="27" t="s">
        <v>207</v>
      </c>
      <c r="C25" s="48">
        <f t="shared" si="2"/>
        <v>4.5999999999999996</v>
      </c>
      <c r="D25" s="51"/>
      <c r="E25" s="52">
        <v>4.5999999999999996</v>
      </c>
    </row>
    <row r="26" spans="1:5" ht="25.5" customHeight="1">
      <c r="A26" s="50" t="s">
        <v>208</v>
      </c>
      <c r="B26" s="27" t="s">
        <v>209</v>
      </c>
      <c r="C26" s="48">
        <f t="shared" si="2"/>
        <v>1.5</v>
      </c>
      <c r="D26" s="51"/>
      <c r="E26" s="52">
        <v>1.5</v>
      </c>
    </row>
    <row r="27" spans="1:5" ht="25.5" customHeight="1">
      <c r="A27" s="50" t="s">
        <v>210</v>
      </c>
      <c r="B27" s="27" t="s">
        <v>211</v>
      </c>
      <c r="C27" s="48">
        <f t="shared" si="2"/>
        <v>12.5</v>
      </c>
      <c r="D27" s="51"/>
      <c r="E27" s="52">
        <v>12.5</v>
      </c>
    </row>
    <row r="28" spans="1:5" ht="25.5" customHeight="1">
      <c r="A28" s="50" t="s">
        <v>212</v>
      </c>
      <c r="B28" s="27" t="s">
        <v>213</v>
      </c>
      <c r="C28" s="48">
        <f t="shared" si="2"/>
        <v>0</v>
      </c>
      <c r="D28" s="51"/>
      <c r="E28" s="52"/>
    </row>
    <row r="29" spans="1:5" ht="25.5" customHeight="1">
      <c r="A29" s="50" t="s">
        <v>214</v>
      </c>
      <c r="B29" s="27" t="s">
        <v>215</v>
      </c>
      <c r="C29" s="48">
        <f t="shared" si="2"/>
        <v>2.1</v>
      </c>
      <c r="D29" s="51"/>
      <c r="E29" s="52">
        <v>2.1</v>
      </c>
    </row>
    <row r="30" spans="1:5" ht="25.5" customHeight="1">
      <c r="A30" s="50" t="s">
        <v>216</v>
      </c>
      <c r="B30" s="27" t="s">
        <v>217</v>
      </c>
      <c r="C30" s="48">
        <f t="shared" si="2"/>
        <v>1.8</v>
      </c>
      <c r="D30" s="51"/>
      <c r="E30" s="52">
        <v>1.8</v>
      </c>
    </row>
    <row r="31" spans="1:5" ht="25.5" customHeight="1">
      <c r="A31" s="50" t="s">
        <v>218</v>
      </c>
      <c r="B31" s="27" t="s">
        <v>219</v>
      </c>
      <c r="C31" s="48">
        <f t="shared" si="2"/>
        <v>0</v>
      </c>
      <c r="D31" s="51"/>
      <c r="E31" s="52"/>
    </row>
    <row r="32" spans="1:5" ht="25.5" customHeight="1">
      <c r="A32" s="50" t="s">
        <v>220</v>
      </c>
      <c r="B32" s="27" t="s">
        <v>221</v>
      </c>
      <c r="C32" s="48">
        <f t="shared" si="2"/>
        <v>0</v>
      </c>
      <c r="D32" s="51"/>
      <c r="E32" s="52"/>
    </row>
    <row r="33" spans="1:5" ht="25.5" customHeight="1">
      <c r="A33" s="50" t="s">
        <v>222</v>
      </c>
      <c r="B33" s="27" t="s">
        <v>223</v>
      </c>
      <c r="C33" s="48">
        <f t="shared" si="2"/>
        <v>1.2</v>
      </c>
      <c r="D33" s="51"/>
      <c r="E33" s="52">
        <v>1.2</v>
      </c>
    </row>
    <row r="34" spans="1:5" ht="25.5" customHeight="1">
      <c r="A34" s="50" t="s">
        <v>224</v>
      </c>
      <c r="B34" s="27" t="s">
        <v>225</v>
      </c>
      <c r="C34" s="48">
        <f>D34+E34</f>
        <v>3.25</v>
      </c>
      <c r="D34" s="51"/>
      <c r="E34" s="52">
        <v>3.25</v>
      </c>
    </row>
    <row r="35" spans="1:5" ht="25.5" customHeight="1">
      <c r="A35" s="50" t="s">
        <v>226</v>
      </c>
      <c r="B35" s="27" t="s">
        <v>227</v>
      </c>
      <c r="C35" s="48">
        <f t="shared" si="2"/>
        <v>0</v>
      </c>
      <c r="D35" s="51"/>
      <c r="E35" s="52"/>
    </row>
    <row r="36" spans="1:5" ht="25.5" customHeight="1">
      <c r="A36" s="50" t="s">
        <v>228</v>
      </c>
      <c r="B36" s="27" t="s">
        <v>229</v>
      </c>
      <c r="C36" s="48">
        <f t="shared" si="2"/>
        <v>0</v>
      </c>
      <c r="D36" s="51"/>
      <c r="E36" s="52"/>
    </row>
    <row r="37" spans="1:5" ht="25.5" customHeight="1">
      <c r="A37" s="50" t="s">
        <v>230</v>
      </c>
      <c r="B37" s="27" t="s">
        <v>231</v>
      </c>
      <c r="C37" s="48">
        <f t="shared" si="2"/>
        <v>0</v>
      </c>
      <c r="D37" s="51"/>
      <c r="E37" s="52"/>
    </row>
    <row r="38" spans="1:5" ht="25.5" customHeight="1">
      <c r="A38" s="50" t="s">
        <v>232</v>
      </c>
      <c r="B38" s="27" t="s">
        <v>233</v>
      </c>
      <c r="C38" s="48">
        <f t="shared" si="2"/>
        <v>1.5</v>
      </c>
      <c r="D38" s="51"/>
      <c r="E38" s="52">
        <v>1.5</v>
      </c>
    </row>
    <row r="39" spans="1:5" ht="25.5" customHeight="1">
      <c r="A39" s="50" t="s">
        <v>234</v>
      </c>
      <c r="B39" s="27" t="s">
        <v>235</v>
      </c>
      <c r="C39" s="48">
        <f t="shared" si="2"/>
        <v>1.7</v>
      </c>
      <c r="D39" s="51"/>
      <c r="E39" s="52">
        <v>1.7</v>
      </c>
    </row>
    <row r="40" spans="1:5" ht="25.5" customHeight="1">
      <c r="A40" s="50" t="s">
        <v>236</v>
      </c>
      <c r="B40" s="27" t="s">
        <v>237</v>
      </c>
      <c r="C40" s="48">
        <f t="shared" si="2"/>
        <v>2.67</v>
      </c>
      <c r="D40" s="51"/>
      <c r="E40" s="52">
        <v>2.67</v>
      </c>
    </row>
    <row r="41" spans="1:5" ht="25.5" customHeight="1">
      <c r="A41" s="50" t="s">
        <v>238</v>
      </c>
      <c r="B41" s="27" t="s">
        <v>239</v>
      </c>
      <c r="C41" s="48">
        <f t="shared" si="2"/>
        <v>0</v>
      </c>
      <c r="D41" s="51"/>
      <c r="E41" s="52"/>
    </row>
    <row r="42" spans="1:5" ht="25.5" customHeight="1">
      <c r="A42" s="50" t="s">
        <v>240</v>
      </c>
      <c r="B42" s="27" t="s">
        <v>241</v>
      </c>
      <c r="C42" s="48">
        <f t="shared" si="2"/>
        <v>0</v>
      </c>
      <c r="D42" s="51"/>
      <c r="E42" s="52"/>
    </row>
    <row r="43" spans="1:5" ht="25.5" customHeight="1">
      <c r="A43" s="50" t="s">
        <v>242</v>
      </c>
      <c r="B43" s="27" t="s">
        <v>243</v>
      </c>
      <c r="C43" s="48">
        <f t="shared" si="2"/>
        <v>3.84</v>
      </c>
      <c r="D43" s="51"/>
      <c r="E43" s="52">
        <v>3.84</v>
      </c>
    </row>
    <row r="44" spans="1:5" ht="25.5" customHeight="1">
      <c r="A44" s="50" t="s">
        <v>244</v>
      </c>
      <c r="B44" s="27" t="s">
        <v>245</v>
      </c>
      <c r="C44" s="48">
        <f t="shared" si="2"/>
        <v>0</v>
      </c>
      <c r="D44" s="51"/>
      <c r="E44" s="52"/>
    </row>
    <row r="45" spans="1:5" ht="25.5" customHeight="1">
      <c r="A45" s="50" t="s">
        <v>246</v>
      </c>
      <c r="B45" s="27" t="s">
        <v>247</v>
      </c>
      <c r="C45" s="48">
        <f t="shared" si="2"/>
        <v>214.78</v>
      </c>
      <c r="D45" s="51">
        <v>213.28</v>
      </c>
      <c r="E45" s="52">
        <v>1.5</v>
      </c>
    </row>
    <row r="46" spans="1:5" ht="25.5" customHeight="1">
      <c r="A46" s="47" t="s">
        <v>248</v>
      </c>
      <c r="B46" s="21" t="s">
        <v>249</v>
      </c>
      <c r="C46" s="48">
        <f t="shared" si="2"/>
        <v>4.67</v>
      </c>
      <c r="D46" s="48">
        <f t="shared" ref="D46:E46" si="3">SUM(D47:D56)</f>
        <v>0</v>
      </c>
      <c r="E46" s="49">
        <f t="shared" si="3"/>
        <v>4.67</v>
      </c>
    </row>
    <row r="47" spans="1:5" ht="25.5" customHeight="1">
      <c r="A47" s="50" t="s">
        <v>250</v>
      </c>
      <c r="B47" s="27" t="s">
        <v>251</v>
      </c>
      <c r="C47" s="48">
        <f t="shared" si="2"/>
        <v>0</v>
      </c>
      <c r="D47" s="51"/>
      <c r="E47" s="52"/>
    </row>
    <row r="48" spans="1:5" ht="25.5" customHeight="1">
      <c r="A48" s="50" t="s">
        <v>252</v>
      </c>
      <c r="B48" s="27" t="s">
        <v>253</v>
      </c>
      <c r="C48" s="48">
        <f t="shared" si="2"/>
        <v>0</v>
      </c>
      <c r="D48" s="51"/>
      <c r="E48" s="52"/>
    </row>
    <row r="49" spans="1:7" ht="25.5" customHeight="1">
      <c r="A49" s="50" t="s">
        <v>254</v>
      </c>
      <c r="B49" s="27" t="s">
        <v>255</v>
      </c>
      <c r="C49" s="48">
        <f t="shared" si="2"/>
        <v>0</v>
      </c>
      <c r="D49" s="51"/>
      <c r="E49" s="52"/>
    </row>
    <row r="50" spans="1:7" ht="25.5" customHeight="1">
      <c r="A50" s="50" t="s">
        <v>256</v>
      </c>
      <c r="B50" s="27" t="s">
        <v>257</v>
      </c>
      <c r="C50" s="48">
        <f t="shared" si="2"/>
        <v>0</v>
      </c>
      <c r="D50" s="51"/>
      <c r="E50" s="52"/>
    </row>
    <row r="51" spans="1:7" ht="25.5" customHeight="1">
      <c r="A51" s="50" t="s">
        <v>258</v>
      </c>
      <c r="B51" s="27" t="s">
        <v>259</v>
      </c>
      <c r="C51" s="48"/>
      <c r="D51" s="51"/>
      <c r="E51" s="52"/>
    </row>
    <row r="52" spans="1:7" ht="25.5" customHeight="1">
      <c r="A52" s="50" t="s">
        <v>260</v>
      </c>
      <c r="B52" s="27" t="s">
        <v>261</v>
      </c>
      <c r="C52" s="48">
        <f>D52+E52</f>
        <v>0</v>
      </c>
      <c r="D52" s="51"/>
      <c r="E52" s="52"/>
    </row>
    <row r="53" spans="1:7" ht="25.5" customHeight="1">
      <c r="A53" s="50" t="s">
        <v>262</v>
      </c>
      <c r="B53" s="27" t="s">
        <v>263</v>
      </c>
      <c r="C53" s="48"/>
      <c r="D53" s="51"/>
      <c r="E53" s="52"/>
    </row>
    <row r="54" spans="1:7" ht="25.5" customHeight="1">
      <c r="A54" s="50" t="s">
        <v>264</v>
      </c>
      <c r="B54" s="27" t="s">
        <v>265</v>
      </c>
      <c r="C54" s="48"/>
      <c r="D54" s="51"/>
      <c r="E54" s="52"/>
    </row>
    <row r="55" spans="1:7" ht="25.5" customHeight="1">
      <c r="A55" s="50" t="s">
        <v>266</v>
      </c>
      <c r="B55" s="27" t="s">
        <v>267</v>
      </c>
      <c r="C55" s="48"/>
      <c r="D55" s="51"/>
      <c r="E55" s="52"/>
    </row>
    <row r="56" spans="1:7" ht="25.5" customHeight="1">
      <c r="A56" s="50" t="s">
        <v>268</v>
      </c>
      <c r="B56" s="27" t="s">
        <v>269</v>
      </c>
      <c r="C56" s="48">
        <f>D56+E56</f>
        <v>4.67</v>
      </c>
      <c r="D56" s="51"/>
      <c r="E56" s="52">
        <v>4.67</v>
      </c>
    </row>
    <row r="58" spans="1:7" ht="19.5" customHeight="1">
      <c r="A58" s="53" t="s">
        <v>270</v>
      </c>
      <c r="B58"/>
      <c r="C58"/>
      <c r="D58"/>
      <c r="E58"/>
    </row>
    <row r="60" spans="1:7" ht="12.75" customHeight="1">
      <c r="A60"/>
      <c r="B60"/>
      <c r="C60"/>
      <c r="D60"/>
      <c r="E60"/>
      <c r="F60" s="54"/>
      <c r="G60"/>
    </row>
    <row r="61" spans="1:7" ht="12.75" customHeight="1">
      <c r="A61"/>
      <c r="B61"/>
      <c r="C61"/>
      <c r="D61"/>
      <c r="E61"/>
      <c r="F61" s="54"/>
      <c r="G61"/>
    </row>
  </sheetData>
  <sheetProtection formatCells="0" formatColumns="0" formatRows="0"/>
  <protectedRanges>
    <protectedRange sqref="D9:E18" name="区域1"/>
    <protectedRange sqref="D20:D36 D37:E45" name="区域2"/>
    <protectedRange sqref="D47:E56" name="区域3"/>
    <protectedRange sqref="E20:E36" name="区域2_1"/>
  </protectedRanges>
  <mergeCells count="3">
    <mergeCell ref="A2:E2"/>
    <mergeCell ref="A4:B4"/>
    <mergeCell ref="C4:E4"/>
  </mergeCells>
  <phoneticPr fontId="28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43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18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财务室</cp:lastModifiedBy>
  <cp:lastPrinted>2018-02-27T09:20:00Z</cp:lastPrinted>
  <dcterms:created xsi:type="dcterms:W3CDTF">2018-01-17T04:55:00Z</dcterms:created>
  <dcterms:modified xsi:type="dcterms:W3CDTF">2021-12-20T00:47:54Z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2052-11.1.0.11115</vt:lpwstr>
  </property>
  <property fmtid="{D5CDD505-2E9C-101B-9397-08002B2CF9AE}" pid="4" name="ICV">
    <vt:lpwstr>B1EF25CA2AB241B0A16EE800FC76CE99</vt:lpwstr>
  </property>
</Properties>
</file>