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1" r:id="rId13"/>
  </sheets>
  <definedNames>
    <definedName name="_xlnm.Print_Area" localSheetId="2">'1'!$A$2:$D$44</definedName>
    <definedName name="_xlnm.Print_Area" localSheetId="3">'2'!$A$1:$B$39</definedName>
    <definedName name="_xlnm.Print_Area" localSheetId="4">'3'!$A$1:$D$29</definedName>
    <definedName name="_xlnm.Print_Area" localSheetId="5">'4'!$A$1:$E$35</definedName>
    <definedName name="_xlnm.Print_Area" localSheetId="6">'5'!$A$1:$K$25</definedName>
    <definedName name="_xlnm.Print_Area" localSheetId="7">'6'!$A$1:$E$28</definedName>
    <definedName name="_xlnm.Print_Area" localSheetId="8">'7'!$A$1:$E$59</definedName>
    <definedName name="_xlnm.Print_Area" localSheetId="9">'8'!$A$1:$H$24</definedName>
    <definedName name="_xlnm.Print_Area" localSheetId="10">'9'!$A$1:$E$21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<sst xmlns="http://schemas.openxmlformats.org/spreadsheetml/2006/main" count="415" uniqueCount="338">
  <si>
    <t>单位名称：</t>
  </si>
  <si>
    <t>民乐县融媒体中心</t>
  </si>
  <si>
    <t>部门预算公开表</t>
  </si>
  <si>
    <t>编制日期：2023年3月2日</t>
  </si>
  <si>
    <t>部门领导：来荣</t>
  </si>
  <si>
    <t>财务负责人：</t>
  </si>
  <si>
    <t>王鹏</t>
  </si>
  <si>
    <t xml:space="preserve">    制表人：</t>
  </si>
  <si>
    <t>张银霞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</si>
  <si>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</si>
  <si>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</si>
  <si>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</si>
  <si>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</si>
  <si>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</si>
  <si>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</si>
  <si>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</si>
  <si>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</si>
  <si>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</si>
  <si>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</si>
  <si>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</si>
  <si>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</si>
  <si>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</si>
  <si>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</si>
  <si>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</si>
  <si>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</si>
  <si>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</si>
  <si>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</si>
  <si>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</si>
  <si>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134"/>
      </rPr>
      <t>10</t>
    </r>
    <r>
      <rPr>
        <u/>
        <sz val="10"/>
        <color indexed="12"/>
        <rFont val="宋体"/>
        <charset val="134"/>
      </rPr>
      <t>）政府性基金预算支出情况表</t>
    </r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</si>
  <si>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134"/>
      </rPr>
      <t>11</t>
    </r>
    <r>
      <rPr>
        <u/>
        <sz val="10"/>
        <color indexed="12"/>
        <rFont val="宋体"/>
        <charset val="134"/>
      </rPr>
      <t>）专项资金绩效目标表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</si>
  <si>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</si>
  <si>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</si>
  <si>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</si>
  <si>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</si>
  <si>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</si>
  <si>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</si>
  <si>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</si>
  <si>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</si>
  <si>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</si>
  <si>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</si>
  <si>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</si>
  <si>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</si>
  <si>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</si>
  <si>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</si>
  <si>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</si>
  <si>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</si>
  <si>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</si>
  <si>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</si>
  <si>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</si>
  <si>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</si>
  <si>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</si>
  <si>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</si>
  <si>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</si>
  <si>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</si>
  <si>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</si>
  <si>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</si>
  <si>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</si>
  <si>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</si>
  <si>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</si>
  <si>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</si>
  <si>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</si>
  <si>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</si>
  <si>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</si>
  <si>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</si>
  <si>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</si>
  <si>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</si>
  <si>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</si>
  <si>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</si>
  <si>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</si>
  <si>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</si>
  <si>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</si>
  <si>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</si>
  <si>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</si>
  <si>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</si>
  <si>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</si>
  <si>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</si>
  <si>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</si>
  <si>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</si>
  <si>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三十、结转下年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</si>
  <si>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</si>
  <si>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</si>
  <si>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</si>
  <si>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</si>
  <si>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</si>
  <si>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</si>
  <si>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</si>
  <si>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</si>
  <si>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</si>
  <si>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</si>
  <si>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</si>
  <si>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</si>
  <si>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</si>
  <si>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</si>
  <si>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</si>
  <si>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</si>
  <si>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</si>
  <si>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</si>
  <si>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</si>
  <si>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</si>
  <si>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</si>
  <si>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</si>
  <si>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</si>
  <si>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</si>
  <si>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</si>
  <si>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</si>
  <si>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</si>
  <si>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</si>
  <si>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</si>
  <si>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</si>
  <si>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</si>
  <si>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</si>
  <si>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  文化体育与传媒支出</t>
  </si>
  <si>
    <t xml:space="preserve">      其他文化体育与传媒支出</t>
  </si>
  <si>
    <t xml:space="preserve">       工资福利支出</t>
  </si>
  <si>
    <t xml:space="preserve">       商品服务支出</t>
  </si>
  <si>
    <t xml:space="preserve">      对个人和家庭补助支出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</si>
  <si>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</si>
  <si>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</si>
  <si>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</si>
  <si>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</si>
  <si>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</si>
  <si>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</si>
  <si>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</si>
  <si>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</si>
  <si>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</si>
  <si>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</si>
  <si>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</si>
  <si>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</si>
  <si>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</si>
  <si>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</si>
  <si>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</si>
  <si>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</si>
  <si>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</si>
  <si>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</si>
  <si>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</si>
  <si>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</si>
  <si>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</si>
  <si>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</si>
  <si>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</si>
  <si>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</si>
  <si>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</si>
  <si>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</si>
  <si>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</si>
  <si>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</si>
  <si>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</si>
  <si>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</si>
  <si>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</si>
  <si>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</si>
  <si>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</si>
  <si>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</si>
  <si>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</si>
  <si>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</si>
  <si>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</si>
  <si>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</si>
  <si>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</si>
  <si>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</si>
  <si>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</si>
  <si>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</si>
  <si>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</si>
  <si>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</si>
  <si>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</si>
  <si>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</si>
  <si>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207</t>
  </si>
  <si>
    <t>文化体育与传媒支出</t>
  </si>
  <si>
    <r>
      <rPr>
        <b/>
        <sz val="9"/>
        <color indexed="8"/>
        <rFont val="宋体"/>
        <charset val="134"/>
      </rPr>
      <t xml:space="preserve"> 207</t>
    </r>
    <r>
      <rPr>
        <b/>
        <sz val="9"/>
        <color indexed="8"/>
        <rFont val="宋体"/>
        <charset val="134"/>
      </rPr>
      <t>9</t>
    </r>
    <r>
      <rPr>
        <b/>
        <sz val="9"/>
        <color indexed="8"/>
        <rFont val="宋体"/>
        <charset val="134"/>
      </rPr>
      <t>9</t>
    </r>
  </si>
  <si>
    <t xml:space="preserve">  其他文化体育与传媒支出</t>
  </si>
  <si>
    <t xml:space="preserve">    2079999</t>
  </si>
  <si>
    <t xml:space="preserve">    其他文化体育与传媒支出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</si>
  <si>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</si>
  <si>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</si>
  <si>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</si>
  <si>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</si>
  <si>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</si>
  <si>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</si>
  <si>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</si>
  <si>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</si>
  <si>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</si>
  <si>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</si>
  <si>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</si>
  <si>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</si>
  <si>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</si>
  <si>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</si>
  <si>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</si>
  <si>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</si>
  <si>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</si>
  <si>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</si>
  <si>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</si>
  <si>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</si>
  <si>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</si>
  <si>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</si>
  <si>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</si>
  <si>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</si>
  <si>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</si>
  <si>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</si>
  <si>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</si>
  <si>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</si>
  <si>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</si>
  <si>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</si>
  <si>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</si>
  <si>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</si>
  <si>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</si>
  <si>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</si>
  <si>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</si>
  <si>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</si>
  <si>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</si>
  <si>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</si>
  <si>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</si>
  <si>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</si>
  <si>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</si>
  <si>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</si>
  <si>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</si>
  <si>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</si>
  <si>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</si>
  <si>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</si>
  <si>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</si>
  <si>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</si>
  <si>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</si>
  <si>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</si>
  <si>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</si>
  <si>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</si>
  <si>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</si>
  <si>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</si>
  <si>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</si>
  <si>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</si>
  <si>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</si>
  <si>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</si>
  <si>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</si>
  <si>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</si>
  <si>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</si>
  <si>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</si>
  <si>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</si>
  <si>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</si>
  <si>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</si>
  <si>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</si>
  <si>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</si>
  <si>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</si>
  <si>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</si>
  <si>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</si>
  <si>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</si>
  <si>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</si>
  <si>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</si>
  <si>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</si>
  <si>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</si>
  <si>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</si>
  <si>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</si>
  <si>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</si>
  <si>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</si>
  <si>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</si>
  <si>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</si>
  <si>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</si>
  <si>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</si>
  <si>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</si>
  <si>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</si>
  <si>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</si>
  <si>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</si>
  <si>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</si>
  <si>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</si>
  <si>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</si>
  <si>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</si>
  <si>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</si>
  <si>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</si>
  <si>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</si>
  <si>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</si>
  <si>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</si>
  <si>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</si>
  <si>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</si>
  <si>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</si>
  <si>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</si>
  <si>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</si>
  <si>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</si>
  <si>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</si>
  <si>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</si>
  <si>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>对其他个人和家庭的补助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</si>
  <si>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</si>
  <si>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</si>
  <si>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</si>
  <si>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</si>
  <si>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</si>
  <si>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</si>
  <si>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</si>
  <si>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</si>
  <si>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</si>
  <si>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</si>
  <si>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</si>
  <si>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</si>
  <si>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</si>
  <si>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</si>
  <si>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手续费</t>
  </si>
  <si>
    <t>水费</t>
  </si>
  <si>
    <t>电费</t>
  </si>
  <si>
    <t>邮电费</t>
  </si>
  <si>
    <t>取暖费</t>
  </si>
  <si>
    <t>劳务费</t>
  </si>
  <si>
    <t>差旅费</t>
  </si>
  <si>
    <t>维修（护）费</t>
  </si>
  <si>
    <t>委托业务费</t>
  </si>
  <si>
    <t>工会经费</t>
  </si>
  <si>
    <t>其他交通费用</t>
  </si>
  <si>
    <t>其他商品和服务支出</t>
  </si>
  <si>
    <t>物业管理费</t>
  </si>
  <si>
    <t>政府性基金预算支出情况表</t>
  </si>
  <si>
    <t>项        目</t>
  </si>
  <si>
    <r>
      <rPr>
        <u/>
        <sz val="10"/>
        <color indexed="12"/>
        <rFont val="宋体"/>
        <charset val="134"/>
      </rPr>
      <t>返回</t>
    </r>
  </si>
  <si>
    <t>专项资金绩效目标表</t>
  </si>
  <si>
    <t>（2023年度）</t>
  </si>
  <si>
    <t>填报单位（盖章）：</t>
  </si>
  <si>
    <t>专项名称</t>
  </si>
  <si>
    <t>专项属性</t>
  </si>
  <si>
    <t>延续专项  □    新增专项  □</t>
  </si>
  <si>
    <t>部门名称</t>
  </si>
  <si>
    <t>资金总额（万元）</t>
  </si>
  <si>
    <t>部门相应职能         职责概述</t>
  </si>
  <si>
    <t>专项立项依据</t>
  </si>
  <si>
    <t>专项实施       进度计划</t>
  </si>
  <si>
    <t>专项实施内容</t>
  </si>
  <si>
    <t>计划开始时间</t>
  </si>
  <si>
    <t>计划完成时间</t>
  </si>
  <si>
    <t>专项长期       绩效目标</t>
  </si>
  <si>
    <t>专项年度       绩效目标</t>
  </si>
  <si>
    <t>专项年度绩效指标</t>
  </si>
  <si>
    <t>一级指标</t>
  </si>
  <si>
    <t>二级指标</t>
  </si>
  <si>
    <t>指标内容</t>
  </si>
  <si>
    <t>指标值</t>
  </si>
  <si>
    <t>备注</t>
  </si>
  <si>
    <t>产出     指标</t>
  </si>
  <si>
    <t>数量指标</t>
  </si>
  <si>
    <t>质量指标</t>
  </si>
  <si>
    <t>时效指标</t>
  </si>
  <si>
    <t>成本指标</t>
  </si>
  <si>
    <t>效益      指标</t>
  </si>
  <si>
    <t>经济效益指标</t>
  </si>
  <si>
    <t>社会效益指标</t>
  </si>
  <si>
    <t>生态效益指标</t>
  </si>
  <si>
    <t xml:space="preserve">                                             </t>
  </si>
  <si>
    <t>可持续影响指标</t>
  </si>
  <si>
    <t>社会公众或服务对象满意度指标</t>
  </si>
  <si>
    <t>专项实施       保障措施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</si>
</sst>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;[Red]\-0.00\ "/>
    <numFmt numFmtId="178" formatCode="#,##0.00_ ;[Red]\-#,##0.00\ "/>
    <numFmt numFmtId="179" formatCode="#,##0.00_ "/>
    <numFmt numFmtId="180" formatCode="#,##0.00;[Red]#,##0.00"/>
    <numFmt numFmtId="181" formatCode="#,##0.0000"/>
  </numFmts>
  <fonts count="43">
    <font>
      <sz val="10"/>
      <name val="Arial"/>
      <charset val="134"/>
    </font>
    <font>
      <u/>
      <sz val="10"/>
      <color indexed="12"/>
      <name val="Arial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3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8" borderId="33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12" borderId="36" applyNumberFormat="0" applyAlignment="0" applyProtection="0">
      <alignment vertical="center"/>
    </xf>
    <xf numFmtId="0" fontId="36" fillId="12" borderId="32" applyNumberFormat="0" applyAlignment="0" applyProtection="0">
      <alignment vertical="center"/>
    </xf>
    <xf numFmtId="0" fontId="37" fillId="13" borderId="37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/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27" fillId="28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/>
    <xf numFmtId="0" fontId="27" fillId="31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</cellStyleXfs>
  <cellXfs count="193">
    <xf numFmtId="0" fontId="0" fillId="0" borderId="0" xfId="0"/>
    <xf numFmtId="0" fontId="1" fillId="0" borderId="0" xfId="11" applyAlignment="1" applyProtection="1"/>
    <xf numFmtId="0" fontId="2" fillId="0" borderId="0" xfId="79" applyFont="1" applyAlignment="1">
      <alignment horizontal="center" vertical="center"/>
    </xf>
    <xf numFmtId="0" fontId="3" fillId="0" borderId="0" xfId="79">
      <alignment vertical="center"/>
    </xf>
    <xf numFmtId="0" fontId="4" fillId="0" borderId="0" xfId="79" applyFont="1" applyAlignment="1">
      <alignment horizontal="center" vertical="center"/>
    </xf>
    <xf numFmtId="0" fontId="3" fillId="0" borderId="0" xfId="79" applyAlignment="1">
      <alignment horizontal="left" vertical="center"/>
    </xf>
    <xf numFmtId="0" fontId="4" fillId="0" borderId="1" xfId="79" applyFont="1" applyBorder="1" applyAlignment="1">
      <alignment horizontal="center" vertical="center"/>
    </xf>
    <xf numFmtId="0" fontId="3" fillId="0" borderId="2" xfId="79" applyBorder="1" applyAlignment="1">
      <alignment horizontal="center" vertical="center"/>
    </xf>
    <xf numFmtId="0" fontId="3" fillId="0" borderId="3" xfId="79" applyBorder="1" applyAlignment="1">
      <alignment horizontal="center" vertical="center"/>
    </xf>
    <xf numFmtId="0" fontId="3" fillId="0" borderId="4" xfId="79" applyBorder="1" applyAlignment="1">
      <alignment horizontal="center" vertical="center"/>
    </xf>
    <xf numFmtId="0" fontId="4" fillId="0" borderId="2" xfId="79" applyFont="1" applyBorder="1" applyAlignment="1">
      <alignment horizontal="center" vertical="center"/>
    </xf>
    <xf numFmtId="0" fontId="4" fillId="0" borderId="3" xfId="79" applyFont="1" applyBorder="1" applyAlignment="1">
      <alignment horizontal="center" vertical="center"/>
    </xf>
    <xf numFmtId="0" fontId="4" fillId="0" borderId="1" xfId="79" applyFont="1" applyBorder="1" applyAlignment="1">
      <alignment horizontal="center" vertical="center" wrapText="1"/>
    </xf>
    <xf numFmtId="0" fontId="5" fillId="0" borderId="2" xfId="79" applyFont="1" applyBorder="1" applyAlignment="1">
      <alignment horizontal="center" vertical="center"/>
    </xf>
    <xf numFmtId="0" fontId="5" fillId="0" borderId="4" xfId="79" applyFont="1" applyBorder="1" applyAlignment="1">
      <alignment horizontal="center" vertical="center"/>
    </xf>
    <xf numFmtId="0" fontId="3" fillId="0" borderId="1" xfId="79" applyBorder="1" applyAlignment="1">
      <alignment horizontal="center" vertical="center"/>
    </xf>
    <xf numFmtId="0" fontId="4" fillId="0" borderId="5" xfId="79" applyFont="1" applyBorder="1" applyAlignment="1">
      <alignment horizontal="center" vertical="center" wrapText="1"/>
    </xf>
    <xf numFmtId="0" fontId="4" fillId="0" borderId="6" xfId="79" applyFont="1" applyBorder="1" applyAlignment="1">
      <alignment horizontal="center" vertical="center" wrapText="1"/>
    </xf>
    <xf numFmtId="0" fontId="4" fillId="0" borderId="7" xfId="79" applyFont="1" applyBorder="1" applyAlignment="1">
      <alignment horizontal="center" vertical="center" wrapText="1"/>
    </xf>
    <xf numFmtId="0" fontId="6" fillId="0" borderId="1" xfId="79" applyFont="1" applyBorder="1" applyAlignment="1">
      <alignment horizontal="center" vertical="center" wrapText="1"/>
    </xf>
    <xf numFmtId="0" fontId="4" fillId="0" borderId="8" xfId="79" applyFont="1" applyBorder="1" applyAlignment="1">
      <alignment horizontal="center" vertical="center" wrapText="1"/>
    </xf>
    <xf numFmtId="0" fontId="4" fillId="0" borderId="9" xfId="79" applyFont="1" applyBorder="1" applyAlignment="1">
      <alignment horizontal="center" vertical="center" wrapText="1"/>
    </xf>
    <xf numFmtId="0" fontId="3" fillId="0" borderId="8" xfId="79" applyBorder="1" applyAlignment="1">
      <alignment horizontal="center" vertical="center"/>
    </xf>
    <xf numFmtId="0" fontId="3" fillId="0" borderId="10" xfId="79" applyBorder="1" applyAlignment="1">
      <alignment horizontal="center" vertical="center"/>
    </xf>
    <xf numFmtId="0" fontId="4" fillId="0" borderId="11" xfId="79" applyFont="1" applyBorder="1" applyAlignment="1">
      <alignment horizontal="center" vertical="center" wrapText="1"/>
    </xf>
    <xf numFmtId="0" fontId="4" fillId="0" borderId="12" xfId="79" applyFont="1" applyBorder="1" applyAlignment="1">
      <alignment horizontal="center" vertical="center" wrapText="1"/>
    </xf>
    <xf numFmtId="0" fontId="3" fillId="0" borderId="11" xfId="79" applyBorder="1" applyAlignment="1">
      <alignment horizontal="center" vertical="center"/>
    </xf>
    <xf numFmtId="0" fontId="3" fillId="0" borderId="0" xfId="79" applyAlignment="1">
      <alignment horizontal="center" vertical="center"/>
    </xf>
    <xf numFmtId="0" fontId="4" fillId="0" borderId="13" xfId="79" applyFont="1" applyBorder="1" applyAlignment="1">
      <alignment horizontal="center" vertical="center" wrapText="1"/>
    </xf>
    <xf numFmtId="0" fontId="4" fillId="0" borderId="14" xfId="79" applyFont="1" applyBorder="1" applyAlignment="1">
      <alignment horizontal="center" vertical="center" wrapText="1"/>
    </xf>
    <xf numFmtId="0" fontId="3" fillId="0" borderId="13" xfId="79" applyBorder="1" applyAlignment="1">
      <alignment horizontal="center" vertical="center"/>
    </xf>
    <xf numFmtId="0" fontId="3" fillId="0" borderId="15" xfId="79" applyBorder="1" applyAlignment="1">
      <alignment horizontal="center" vertical="center"/>
    </xf>
    <xf numFmtId="0" fontId="5" fillId="0" borderId="3" xfId="79" applyFont="1" applyBorder="1" applyAlignment="1">
      <alignment horizontal="center" vertical="center"/>
    </xf>
    <xf numFmtId="0" fontId="3" fillId="0" borderId="9" xfId="79" applyBorder="1" applyAlignment="1">
      <alignment horizontal="center" vertical="center"/>
    </xf>
    <xf numFmtId="0" fontId="3" fillId="0" borderId="12" xfId="79" applyBorder="1" applyAlignment="1">
      <alignment horizontal="center" vertical="center"/>
    </xf>
    <xf numFmtId="0" fontId="3" fillId="0" borderId="14" xfId="79" applyBorder="1" applyAlignment="1">
      <alignment horizontal="center" vertical="center"/>
    </xf>
    <xf numFmtId="0" fontId="0" fillId="0" borderId="0" xfId="0" applyFill="1"/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 wrapText="1"/>
    </xf>
    <xf numFmtId="0" fontId="12" fillId="0" borderId="16" xfId="0" applyNumberFormat="1" applyFont="1" applyFill="1" applyBorder="1" applyAlignment="1" applyProtection="1">
      <alignment horizontal="left" vertical="center"/>
    </xf>
    <xf numFmtId="178" fontId="12" fillId="0" borderId="18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5" fillId="0" borderId="0" xfId="0" applyFont="1"/>
    <xf numFmtId="0" fontId="1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/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176" fontId="14" fillId="0" borderId="19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left" vertical="center"/>
    </xf>
    <xf numFmtId="179" fontId="14" fillId="0" borderId="20" xfId="0" applyNumberFormat="1" applyFont="1" applyFill="1" applyBorder="1" applyAlignment="1" applyProtection="1">
      <alignment horizontal="right" vertical="center"/>
    </xf>
    <xf numFmtId="179" fontId="14" fillId="0" borderId="2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178" fontId="14" fillId="0" borderId="0" xfId="0" applyNumberFormat="1" applyFont="1" applyFill="1" applyBorder="1" applyAlignment="1" applyProtection="1">
      <alignment horizontal="right" vertical="center"/>
    </xf>
    <xf numFmtId="176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left" vertical="center"/>
    </xf>
    <xf numFmtId="179" fontId="10" fillId="0" borderId="20" xfId="0" applyNumberFormat="1" applyFont="1" applyFill="1" applyBorder="1" applyAlignment="1" applyProtection="1">
      <alignment horizontal="right" vertical="center"/>
    </xf>
    <xf numFmtId="179" fontId="10" fillId="0" borderId="21" xfId="0" applyNumberFormat="1" applyFont="1" applyFill="1" applyBorder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178" fontId="10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vertical="center"/>
    </xf>
    <xf numFmtId="49" fontId="14" fillId="0" borderId="19" xfId="0" applyNumberFormat="1" applyFont="1" applyFill="1" applyBorder="1" applyAlignment="1" applyProtection="1">
      <alignment vertical="center"/>
    </xf>
    <xf numFmtId="180" fontId="14" fillId="0" borderId="20" xfId="0" applyNumberFormat="1" applyFont="1" applyFill="1" applyBorder="1" applyAlignment="1" applyProtection="1">
      <alignment horizontal="right" vertical="center" wrapText="1"/>
    </xf>
    <xf numFmtId="4" fontId="14" fillId="0" borderId="20" xfId="0" applyNumberFormat="1" applyFont="1" applyFill="1" applyBorder="1" applyAlignment="1" applyProtection="1">
      <alignment horizontal="right" vertical="center" wrapText="1"/>
    </xf>
    <xf numFmtId="180" fontId="14" fillId="0" borderId="21" xfId="0" applyNumberFormat="1" applyFont="1" applyFill="1" applyBorder="1" applyAlignment="1" applyProtection="1">
      <alignment horizontal="right" vertical="center" wrapText="1"/>
    </xf>
    <xf numFmtId="49" fontId="10" fillId="0" borderId="19" xfId="0" applyNumberFormat="1" applyFont="1" applyFill="1" applyBorder="1" applyAlignment="1" applyProtection="1">
      <alignment vertical="center"/>
    </xf>
    <xf numFmtId="180" fontId="10" fillId="0" borderId="20" xfId="0" applyNumberFormat="1" applyFont="1" applyFill="1" applyBorder="1" applyAlignment="1" applyProtection="1">
      <alignment horizontal="right" vertical="center" wrapText="1"/>
    </xf>
    <xf numFmtId="4" fontId="10" fillId="0" borderId="20" xfId="0" applyNumberFormat="1" applyFont="1" applyFill="1" applyBorder="1" applyAlignment="1" applyProtection="1">
      <alignment horizontal="right" vertical="center" wrapText="1"/>
    </xf>
    <xf numFmtId="180" fontId="10" fillId="0" borderId="21" xfId="0" applyNumberFormat="1" applyFont="1" applyFill="1" applyBorder="1" applyAlignment="1" applyProtection="1">
      <alignment horizontal="right" vertical="center" wrapText="1"/>
    </xf>
    <xf numFmtId="49" fontId="9" fillId="0" borderId="0" xfId="0" applyNumberFormat="1" applyFont="1" applyBorder="1" applyAlignment="1" applyProtection="1">
      <alignment horizontal="center" vertical="center"/>
    </xf>
    <xf numFmtId="49" fontId="10" fillId="0" borderId="19" xfId="0" applyNumberFormat="1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49" fontId="14" fillId="0" borderId="19" xfId="0" applyNumberFormat="1" applyFont="1" applyFill="1" applyBorder="1" applyAlignment="1" applyProtection="1">
      <alignment horizontal="left" vertical="center"/>
    </xf>
    <xf numFmtId="178" fontId="14" fillId="0" borderId="19" xfId="0" applyNumberFormat="1" applyFont="1" applyFill="1" applyBorder="1" applyAlignment="1" applyProtection="1">
      <alignment horizontal="right" vertical="center"/>
    </xf>
    <xf numFmtId="178" fontId="14" fillId="0" borderId="25" xfId="0" applyNumberFormat="1" applyFont="1" applyFill="1" applyBorder="1" applyAlignment="1" applyProtection="1">
      <alignment horizontal="right" vertical="center"/>
    </xf>
    <xf numFmtId="49" fontId="10" fillId="0" borderId="19" xfId="0" applyNumberFormat="1" applyFont="1" applyFill="1" applyBorder="1" applyAlignment="1" applyProtection="1">
      <alignment horizontal="left" vertical="center"/>
    </xf>
    <xf numFmtId="178" fontId="10" fillId="0" borderId="20" xfId="0" applyNumberFormat="1" applyFont="1" applyFill="1" applyBorder="1" applyAlignment="1" applyProtection="1">
      <alignment horizontal="right" vertical="center"/>
    </xf>
    <xf numFmtId="4" fontId="10" fillId="0" borderId="21" xfId="0" applyNumberFormat="1" applyFont="1" applyFill="1" applyBorder="1" applyAlignment="1" applyProtection="1">
      <alignment horizontal="right" vertical="center"/>
    </xf>
    <xf numFmtId="178" fontId="10" fillId="0" borderId="19" xfId="0" applyNumberFormat="1" applyFont="1" applyFill="1" applyBorder="1" applyAlignment="1" applyProtection="1">
      <alignment horizontal="right" vertical="center"/>
    </xf>
    <xf numFmtId="4" fontId="10" fillId="0" borderId="2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0" fillId="0" borderId="0" xfId="0" applyBorder="1"/>
    <xf numFmtId="49" fontId="14" fillId="0" borderId="20" xfId="0" applyNumberFormat="1" applyFont="1" applyFill="1" applyBorder="1" applyAlignment="1" applyProtection="1">
      <alignment horizontal="left" vertical="center"/>
    </xf>
    <xf numFmtId="4" fontId="14" fillId="0" borderId="20" xfId="0" applyNumberFormat="1" applyFont="1" applyFill="1" applyBorder="1" applyAlignment="1" applyProtection="1">
      <alignment horizontal="center" vertical="center"/>
    </xf>
    <xf numFmtId="4" fontId="14" fillId="0" borderId="21" xfId="0" applyNumberFormat="1" applyFont="1" applyFill="1" applyBorder="1" applyAlignment="1" applyProtection="1">
      <alignment horizontal="right" vertical="center"/>
    </xf>
    <xf numFmtId="4" fontId="10" fillId="0" borderId="20" xfId="0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 applyProtection="1">
      <alignment horizontal="left" vertical="center"/>
    </xf>
    <xf numFmtId="4" fontId="10" fillId="0" borderId="20" xfId="0" applyNumberFormat="1" applyFont="1" applyFill="1" applyBorder="1" applyAlignment="1" applyProtection="1">
      <alignment horizontal="right" vertical="center"/>
    </xf>
    <xf numFmtId="4" fontId="14" fillId="0" borderId="2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right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 vertical="center"/>
    </xf>
    <xf numFmtId="180" fontId="10" fillId="0" borderId="19" xfId="0" applyNumberFormat="1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left" vertical="center"/>
    </xf>
    <xf numFmtId="178" fontId="10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/>
    </xf>
    <xf numFmtId="180" fontId="10" fillId="0" borderId="19" xfId="0" applyNumberFormat="1" applyFont="1" applyFill="1" applyBorder="1" applyAlignment="1" applyProtection="1">
      <alignment horizontal="right" wrapText="1"/>
    </xf>
    <xf numFmtId="0" fontId="10" fillId="0" borderId="19" xfId="0" applyFont="1" applyFill="1" applyBorder="1" applyAlignment="1" applyProtection="1">
      <alignment horizontal="right" vertical="center"/>
    </xf>
    <xf numFmtId="180" fontId="10" fillId="0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9" fillId="0" borderId="0" xfId="63" applyFont="1" applyBorder="1" applyAlignment="1" applyProtection="1">
      <alignment horizontal="center" vertical="center"/>
    </xf>
    <xf numFmtId="177" fontId="10" fillId="0" borderId="21" xfId="69" applyNumberFormat="1" applyFont="1" applyBorder="1" applyAlignment="1" applyProtection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</xf>
    <xf numFmtId="0" fontId="14" fillId="0" borderId="19" xfId="0" applyNumberFormat="1" applyFont="1" applyFill="1" applyBorder="1" applyAlignment="1" applyProtection="1">
      <alignment horizontal="left" vertical="center"/>
    </xf>
    <xf numFmtId="178" fontId="14" fillId="0" borderId="20" xfId="0" applyNumberFormat="1" applyFont="1" applyFill="1" applyBorder="1" applyAlignment="1" applyProtection="1">
      <alignment horizontal="right" vertical="center"/>
    </xf>
    <xf numFmtId="178" fontId="14" fillId="0" borderId="21" xfId="0" applyNumberFormat="1" applyFont="1" applyFill="1" applyBorder="1" applyAlignment="1" applyProtection="1">
      <alignment horizontal="right" vertical="center"/>
    </xf>
    <xf numFmtId="178" fontId="14" fillId="0" borderId="2" xfId="0" applyNumberFormat="1" applyFont="1" applyFill="1" applyBorder="1" applyAlignment="1" applyProtection="1">
      <alignment horizontal="right" vertical="center"/>
    </xf>
    <xf numFmtId="178" fontId="10" fillId="0" borderId="21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 applyProtection="1">
      <alignment horizontal="right" vertical="center"/>
    </xf>
    <xf numFmtId="0" fontId="10" fillId="0" borderId="19" xfId="0" applyNumberFormat="1" applyFont="1" applyFill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vertical="center"/>
    </xf>
    <xf numFmtId="0" fontId="10" fillId="0" borderId="27" xfId="0" applyFont="1" applyBorder="1" applyAlignment="1" applyProtection="1"/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/>
    </xf>
    <xf numFmtId="4" fontId="10" fillId="0" borderId="29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7" fillId="0" borderId="0" xfId="58" applyFont="1" applyBorder="1" applyAlignment="1" applyProtection="1"/>
    <xf numFmtId="0" fontId="0" fillId="0" borderId="0" xfId="58"/>
    <xf numFmtId="0" fontId="13" fillId="0" borderId="0" xfId="58" applyFont="1" applyBorder="1" applyAlignment="1" applyProtection="1">
      <alignment vertical="center" wrapText="1"/>
    </xf>
    <xf numFmtId="0" fontId="9" fillId="0" borderId="0" xfId="58" applyFont="1" applyBorder="1" applyAlignment="1" applyProtection="1">
      <alignment horizontal="center" vertical="center"/>
    </xf>
    <xf numFmtId="0" fontId="10" fillId="0" borderId="27" xfId="58" applyFont="1" applyBorder="1" applyAlignment="1" applyProtection="1">
      <alignment vertical="center"/>
    </xf>
    <xf numFmtId="0" fontId="10" fillId="0" borderId="27" xfId="58" applyFont="1" applyBorder="1" applyAlignment="1" applyProtection="1"/>
    <xf numFmtId="0" fontId="10" fillId="0" borderId="0" xfId="58" applyFont="1" applyBorder="1" applyAlignment="1" applyProtection="1"/>
    <xf numFmtId="0" fontId="10" fillId="0" borderId="0" xfId="58" applyFont="1" applyBorder="1" applyAlignment="1" applyProtection="1">
      <alignment horizontal="right" vertical="center"/>
    </xf>
    <xf numFmtId="0" fontId="10" fillId="0" borderId="28" xfId="58" applyFont="1" applyBorder="1" applyAlignment="1" applyProtection="1">
      <alignment horizontal="center" vertical="center"/>
    </xf>
    <xf numFmtId="0" fontId="10" fillId="0" borderId="30" xfId="58" applyFont="1" applyBorder="1" applyAlignment="1" applyProtection="1">
      <alignment horizontal="center" vertical="center"/>
    </xf>
    <xf numFmtId="0" fontId="10" fillId="0" borderId="29" xfId="58" applyFont="1" applyBorder="1" applyAlignment="1" applyProtection="1">
      <alignment horizontal="center" vertical="center"/>
    </xf>
    <xf numFmtId="0" fontId="10" fillId="0" borderId="4" xfId="58" applyFont="1" applyFill="1" applyBorder="1" applyAlignment="1" applyProtection="1">
      <alignment vertical="center"/>
    </xf>
    <xf numFmtId="178" fontId="10" fillId="0" borderId="30" xfId="58" applyNumberFormat="1" applyFont="1" applyFill="1" applyBorder="1" applyAlignment="1" applyProtection="1">
      <alignment horizontal="right" vertical="center"/>
    </xf>
    <xf numFmtId="178" fontId="10" fillId="0" borderId="30" xfId="58" applyNumberFormat="1" applyFont="1" applyFill="1" applyBorder="1" applyAlignment="1" applyProtection="1">
      <alignment vertical="center"/>
    </xf>
    <xf numFmtId="178" fontId="10" fillId="0" borderId="4" xfId="58" applyNumberFormat="1" applyFont="1" applyFill="1" applyBorder="1" applyAlignment="1" applyProtection="1">
      <alignment horizontal="right" vertical="center" wrapText="1"/>
    </xf>
    <xf numFmtId="0" fontId="7" fillId="0" borderId="0" xfId="58" applyFont="1" applyFill="1" applyBorder="1" applyAlignment="1" applyProtection="1"/>
    <xf numFmtId="178" fontId="10" fillId="0" borderId="30" xfId="58" applyNumberFormat="1" applyFont="1" applyFill="1" applyBorder="1" applyAlignment="1" applyProtection="1">
      <alignment horizontal="right" vertical="center" wrapText="1"/>
    </xf>
    <xf numFmtId="0" fontId="10" fillId="0" borderId="28" xfId="58" applyFont="1" applyFill="1" applyBorder="1" applyAlignment="1" applyProtection="1">
      <alignment vertical="center"/>
    </xf>
    <xf numFmtId="178" fontId="10" fillId="0" borderId="29" xfId="58" applyNumberFormat="1" applyFont="1" applyFill="1" applyBorder="1" applyAlignment="1" applyProtection="1">
      <alignment horizontal="right" vertical="center" wrapText="1"/>
    </xf>
    <xf numFmtId="178" fontId="10" fillId="0" borderId="29" xfId="58" applyNumberFormat="1" applyFont="1" applyFill="1" applyBorder="1" applyAlignment="1" applyProtection="1">
      <alignment vertical="center" wrapText="1"/>
    </xf>
    <xf numFmtId="178" fontId="10" fillId="0" borderId="4" xfId="58" applyNumberFormat="1" applyFont="1" applyFill="1" applyBorder="1" applyAlignment="1" applyProtection="1">
      <alignment vertical="center" wrapText="1"/>
    </xf>
    <xf numFmtId="0" fontId="10" fillId="0" borderId="4" xfId="58" applyFont="1" applyBorder="1" applyAlignment="1" applyProtection="1">
      <alignment vertical="center"/>
    </xf>
    <xf numFmtId="178" fontId="10" fillId="0" borderId="30" xfId="58" applyNumberFormat="1" applyFont="1" applyBorder="1" applyAlignment="1" applyProtection="1">
      <alignment vertical="center"/>
    </xf>
    <xf numFmtId="178" fontId="10" fillId="0" borderId="4" xfId="58" applyNumberFormat="1" applyFont="1" applyBorder="1" applyAlignment="1" applyProtection="1"/>
    <xf numFmtId="0" fontId="10" fillId="0" borderId="4" xfId="58" applyFont="1" applyFill="1" applyBorder="1" applyAlignment="1" applyProtection="1">
      <alignment horizontal="center" vertical="center"/>
    </xf>
    <xf numFmtId="178" fontId="10" fillId="0" borderId="30" xfId="58" applyNumberFormat="1" applyFont="1" applyFill="1" applyBorder="1" applyAlignment="1" applyProtection="1">
      <alignment horizontal="center" vertical="center"/>
    </xf>
    <xf numFmtId="0" fontId="10" fillId="0" borderId="4" xfId="58" applyFont="1" applyBorder="1" applyAlignment="1" applyProtection="1">
      <alignment horizontal="center" vertical="center"/>
    </xf>
    <xf numFmtId="178" fontId="10" fillId="0" borderId="30" xfId="58" applyNumberFormat="1" applyFont="1" applyBorder="1" applyAlignment="1" applyProtection="1">
      <alignment horizontal="center" vertical="center"/>
    </xf>
    <xf numFmtId="4" fontId="10" fillId="0" borderId="30" xfId="58" applyNumberFormat="1" applyFont="1" applyFill="1" applyBorder="1" applyAlignment="1" applyProtection="1">
      <alignment horizontal="right" vertical="center" wrapText="1"/>
    </xf>
    <xf numFmtId="181" fontId="10" fillId="0" borderId="30" xfId="58" applyNumberFormat="1" applyFont="1" applyFill="1" applyBorder="1" applyAlignment="1" applyProtection="1">
      <alignment horizontal="right" vertical="center" wrapText="1"/>
    </xf>
    <xf numFmtId="178" fontId="10" fillId="0" borderId="4" xfId="58" applyNumberFormat="1" applyFont="1" applyFill="1" applyBorder="1" applyAlignment="1" applyProtection="1"/>
    <xf numFmtId="178" fontId="10" fillId="0" borderId="30" xfId="58" applyNumberFormat="1" applyFont="1" applyBorder="1" applyAlignment="1" applyProtection="1">
      <alignment horizontal="right" vertical="center" wrapText="1"/>
    </xf>
    <xf numFmtId="178" fontId="10" fillId="0" borderId="30" xfId="58" applyNumberFormat="1" applyFont="1" applyBorder="1" applyAlignment="1" applyProtection="1"/>
    <xf numFmtId="0" fontId="10" fillId="0" borderId="4" xfId="58" applyFont="1" applyBorder="1" applyAlignment="1" applyProtection="1"/>
    <xf numFmtId="178" fontId="10" fillId="0" borderId="1" xfId="58" applyNumberFormat="1" applyFont="1" applyFill="1" applyBorder="1" applyAlignment="1" applyProtection="1">
      <alignment horizontal="right" vertical="center" wrapText="1"/>
    </xf>
    <xf numFmtId="178" fontId="10" fillId="0" borderId="4" xfId="58" applyNumberFormat="1" applyFont="1" applyFill="1" applyBorder="1" applyAlignment="1" applyProtection="1">
      <alignment horizontal="center" vertical="center"/>
    </xf>
    <xf numFmtId="178" fontId="10" fillId="0" borderId="29" xfId="58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8" fillId="0" borderId="19" xfId="11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/>
    </xf>
    <xf numFmtId="0" fontId="8" fillId="0" borderId="19" xfId="11" applyFont="1" applyBorder="1" applyAlignment="1" applyProtection="1">
      <alignment vertical="center"/>
    </xf>
    <xf numFmtId="0" fontId="8" fillId="0" borderId="22" xfId="11" applyFont="1" applyBorder="1" applyAlignment="1" applyProtection="1">
      <alignment vertical="center" wrapText="1"/>
    </xf>
    <xf numFmtId="0" fontId="12" fillId="0" borderId="24" xfId="0" applyFont="1" applyBorder="1" applyAlignment="1" applyProtection="1">
      <alignment vertical="center"/>
    </xf>
    <xf numFmtId="0" fontId="12" fillId="0" borderId="24" xfId="0" applyFont="1" applyBorder="1" applyAlignment="1" applyProtection="1"/>
    <xf numFmtId="0" fontId="1" fillId="0" borderId="22" xfId="11" applyBorder="1" applyAlignment="1" applyProtection="1">
      <alignment vertical="center" wrapText="1"/>
    </xf>
    <xf numFmtId="0" fontId="1" fillId="0" borderId="31" xfId="11" applyBorder="1" applyAlignment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3" fillId="0" borderId="0" xfId="0" applyFont="1"/>
    <xf numFmtId="0" fontId="2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  <cellStyle name="常规 5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topLeftCell="A25" workbookViewId="0">
      <selection activeCell="H17" sqref="H17"/>
    </sheetView>
  </sheetViews>
  <sheetFormatPr defaultColWidth="9" defaultRowHeight="12.75" customHeight="1"/>
  <cols>
    <col min="1" max="2" width="17.1047619047619" style="37" customWidth="1"/>
    <col min="3" max="9" width="15.1047619047619" style="37" customWidth="1"/>
    <col min="10" max="10" width="9" style="37" customWidth="1"/>
  </cols>
  <sheetData>
    <row r="2" ht="14.25" customHeight="1" spans="1:10">
      <c r="A2" s="186"/>
      <c r="B2"/>
      <c r="C2"/>
      <c r="D2"/>
      <c r="E2"/>
      <c r="F2"/>
      <c r="G2"/>
      <c r="H2"/>
      <c r="I2"/>
      <c r="J2"/>
    </row>
    <row r="3" ht="18.75" customHeight="1" spans="1:10">
      <c r="A3" s="187"/>
      <c r="B3" s="187"/>
      <c r="C3" s="187"/>
      <c r="D3" s="187"/>
      <c r="E3" s="187"/>
      <c r="F3" s="187"/>
      <c r="G3" s="187"/>
      <c r="H3" s="187"/>
      <c r="I3" s="187"/>
      <c r="J3"/>
    </row>
    <row r="4" ht="16.5" customHeight="1" spans="1:10">
      <c r="A4" s="187" t="s">
        <v>0</v>
      </c>
      <c r="B4" s="187" t="s">
        <v>1</v>
      </c>
      <c r="C4" s="187"/>
      <c r="D4" s="187"/>
      <c r="E4" s="187"/>
      <c r="F4" s="187"/>
      <c r="G4" s="187"/>
      <c r="H4" s="187"/>
      <c r="I4" s="187"/>
      <c r="J4"/>
    </row>
    <row r="5" ht="14.25" customHeight="1" spans="1:10">
      <c r="A5" s="187"/>
      <c r="B5" s="187"/>
      <c r="C5" s="187"/>
      <c r="D5" s="187"/>
      <c r="E5" s="187"/>
      <c r="F5" s="187"/>
      <c r="G5" s="187"/>
      <c r="H5" s="187"/>
      <c r="I5" s="187"/>
      <c r="J5"/>
    </row>
    <row r="6" ht="14.25" customHeight="1" spans="1:10">
      <c r="A6" s="187"/>
      <c r="B6" s="187"/>
      <c r="C6" s="187"/>
      <c r="D6" s="187"/>
      <c r="E6" s="187"/>
      <c r="F6" s="187"/>
      <c r="G6" s="187"/>
      <c r="H6" s="187"/>
      <c r="I6" s="187"/>
      <c r="J6"/>
    </row>
    <row r="7" ht="14.25" customHeight="1" spans="1:10">
      <c r="A7" s="187"/>
      <c r="B7" s="187"/>
      <c r="C7" s="187"/>
      <c r="D7" s="187"/>
      <c r="E7" s="187"/>
      <c r="F7" s="187"/>
      <c r="G7" s="187"/>
      <c r="H7" s="187"/>
      <c r="I7" s="187"/>
      <c r="J7"/>
    </row>
    <row r="8" ht="14.25" customHeight="1" spans="1:10">
      <c r="A8" s="187"/>
      <c r="B8" s="187"/>
      <c r="C8" s="187"/>
      <c r="D8" s="187"/>
      <c r="E8" s="187"/>
      <c r="F8" s="187"/>
      <c r="G8" s="187"/>
      <c r="H8" s="187"/>
      <c r="I8" s="187"/>
      <c r="J8"/>
    </row>
    <row r="9" ht="33" customHeight="1" spans="1:10">
      <c r="A9" s="188" t="s">
        <v>2</v>
      </c>
      <c r="B9" s="188"/>
      <c r="C9" s="188"/>
      <c r="D9" s="188"/>
      <c r="E9" s="188"/>
      <c r="F9" s="188"/>
      <c r="G9" s="188"/>
      <c r="H9" s="188"/>
      <c r="I9" s="192"/>
      <c r="J9"/>
    </row>
    <row r="10" ht="14.25" customHeight="1" spans="1:10">
      <c r="A10" s="187"/>
      <c r="B10" s="187"/>
      <c r="C10" s="187"/>
      <c r="D10" s="187"/>
      <c r="E10" s="187"/>
      <c r="F10" s="187"/>
      <c r="G10" s="187"/>
      <c r="H10" s="187"/>
      <c r="I10" s="187"/>
      <c r="J10"/>
    </row>
    <row r="11" ht="14.25" customHeight="1" spans="1:10">
      <c r="A11" s="187"/>
      <c r="B11" s="187"/>
      <c r="C11" s="187"/>
      <c r="D11" s="187"/>
      <c r="E11" s="187"/>
      <c r="F11" s="187"/>
      <c r="G11" s="187"/>
      <c r="H11" s="187"/>
      <c r="I11" s="187"/>
      <c r="J11"/>
    </row>
    <row r="12" ht="14.25" customHeight="1" spans="1:10">
      <c r="A12" s="187"/>
      <c r="B12" s="187"/>
      <c r="C12" s="187"/>
      <c r="D12" s="187"/>
      <c r="E12" s="187"/>
      <c r="F12" s="187"/>
      <c r="G12" s="187"/>
      <c r="H12" s="187"/>
      <c r="I12" s="187"/>
      <c r="J12"/>
    </row>
    <row r="13" ht="14.25" customHeight="1" spans="1:10">
      <c r="A13" s="187"/>
      <c r="B13" s="187"/>
      <c r="C13" s="187"/>
      <c r="D13" s="187"/>
      <c r="E13" s="187"/>
      <c r="F13" s="187"/>
      <c r="G13" s="187"/>
      <c r="H13" s="187"/>
      <c r="I13" s="187"/>
      <c r="J13"/>
    </row>
    <row r="14" ht="14.25" customHeight="1" spans="1:10">
      <c r="A14" s="187"/>
      <c r="B14" s="187"/>
      <c r="C14" s="187"/>
      <c r="D14" s="187"/>
      <c r="E14" s="187"/>
      <c r="F14" s="187"/>
      <c r="G14" s="187"/>
      <c r="H14" s="187"/>
      <c r="I14" s="187"/>
      <c r="J14"/>
    </row>
    <row r="15" ht="14.25" customHeight="1" spans="1:10">
      <c r="A15" s="187"/>
      <c r="B15" s="187"/>
      <c r="C15" s="187"/>
      <c r="D15" s="187"/>
      <c r="E15" s="187"/>
      <c r="F15" s="187"/>
      <c r="G15" s="187"/>
      <c r="H15" s="187"/>
      <c r="I15" s="187"/>
      <c r="J15"/>
    </row>
    <row r="16" ht="14.25" customHeight="1" spans="1:10">
      <c r="A16" s="187"/>
      <c r="B16" s="187"/>
      <c r="C16" s="187"/>
      <c r="D16" s="187"/>
      <c r="E16" s="187"/>
      <c r="F16" s="187"/>
      <c r="G16" s="187"/>
      <c r="H16" s="187"/>
      <c r="I16" s="187"/>
      <c r="J16"/>
    </row>
    <row r="17" ht="14.25" customHeight="1" spans="1:10">
      <c r="A17" s="187"/>
      <c r="B17" s="187"/>
      <c r="C17" s="187"/>
      <c r="D17" s="187"/>
      <c r="E17" s="187"/>
      <c r="F17" s="187"/>
      <c r="G17" s="187"/>
      <c r="H17" s="187"/>
      <c r="I17" s="187"/>
      <c r="J17"/>
    </row>
    <row r="18" ht="14.25" customHeight="1" spans="1:10">
      <c r="A18" s="187"/>
      <c r="B18" s="187"/>
      <c r="C18" s="187"/>
      <c r="D18" s="187"/>
      <c r="E18" s="187"/>
      <c r="F18" s="187"/>
      <c r="G18" s="187"/>
      <c r="H18" s="187"/>
      <c r="I18" s="187"/>
      <c r="J18"/>
    </row>
    <row r="19" ht="14.25" customHeight="1" spans="1:10">
      <c r="A19" s="189" t="s">
        <v>3</v>
      </c>
      <c r="B19" s="189"/>
      <c r="C19" s="189"/>
      <c r="D19" s="189"/>
      <c r="E19" s="189"/>
      <c r="F19" s="189"/>
      <c r="G19" s="189"/>
      <c r="H19" s="189"/>
      <c r="I19" s="187"/>
      <c r="J19"/>
    </row>
    <row r="20" ht="14.25" customHeight="1" spans="1:10">
      <c r="A20" s="187"/>
      <c r="B20" s="187"/>
      <c r="C20" s="187"/>
      <c r="D20" s="187"/>
      <c r="E20" s="187"/>
      <c r="F20" s="187"/>
      <c r="G20" s="187"/>
      <c r="H20" s="187"/>
      <c r="I20" s="187"/>
      <c r="J20"/>
    </row>
    <row r="21" ht="14.25" customHeight="1" spans="1:10">
      <c r="A21" s="187"/>
      <c r="B21" s="187"/>
      <c r="C21" s="187"/>
      <c r="D21" s="187"/>
      <c r="E21" s="187"/>
      <c r="F21" s="187"/>
      <c r="G21" s="187"/>
      <c r="H21"/>
      <c r="I21" s="187"/>
      <c r="J21"/>
    </row>
    <row r="22" ht="14.25" customHeight="1" spans="1:10">
      <c r="A22" s="187"/>
      <c r="B22" s="187" t="s">
        <v>4</v>
      </c>
      <c r="C22"/>
      <c r="D22"/>
      <c r="E22" s="187" t="s">
        <v>5</v>
      </c>
      <c r="F22" s="190" t="s">
        <v>6</v>
      </c>
      <c r="G22" s="187" t="s">
        <v>7</v>
      </c>
      <c r="H22" s="190" t="s">
        <v>8</v>
      </c>
      <c r="I22" s="187"/>
      <c r="J22"/>
    </row>
    <row r="23" ht="15.75" customHeight="1" spans="1:10">
      <c r="A23"/>
      <c r="B23" s="191" t="s">
        <v>9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H9"/>
    <mergeCell ref="A19:H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D12" sqref="D12"/>
    </sheetView>
  </sheetViews>
  <sheetFormatPr defaultColWidth="9" defaultRowHeight="12.75" customHeight="1"/>
  <cols>
    <col min="1" max="1" width="21.1428571428571" style="37" customWidth="1"/>
    <col min="2" max="8" width="10.552380952381" style="37" customWidth="1"/>
    <col min="9" max="9" width="9.1047619047619" style="37"/>
  </cols>
  <sheetData>
    <row r="1" ht="24.75" customHeight="1" spans="1:1">
      <c r="A1" s="69" t="s">
        <v>30</v>
      </c>
    </row>
    <row r="2" ht="24.75" customHeight="1" spans="1:8">
      <c r="A2" s="39" t="s">
        <v>274</v>
      </c>
      <c r="B2" s="39"/>
      <c r="C2" s="39"/>
      <c r="D2" s="39"/>
      <c r="E2" s="39"/>
      <c r="F2" s="39"/>
      <c r="G2" s="39"/>
      <c r="H2" s="39"/>
    </row>
    <row r="3" ht="24.75" customHeight="1" spans="8:8">
      <c r="H3" s="40" t="s">
        <v>32</v>
      </c>
    </row>
    <row r="4" ht="24.75" customHeight="1" spans="1:8">
      <c r="A4" s="53" t="s">
        <v>155</v>
      </c>
      <c r="B4" s="70" t="s">
        <v>275</v>
      </c>
      <c r="C4" s="70" t="s">
        <v>276</v>
      </c>
      <c r="D4" s="70" t="s">
        <v>277</v>
      </c>
      <c r="E4" s="70" t="s">
        <v>278</v>
      </c>
      <c r="F4" s="71"/>
      <c r="G4" s="70" t="s">
        <v>279</v>
      </c>
      <c r="H4" s="72" t="s">
        <v>280</v>
      </c>
    </row>
    <row r="5" ht="24.75" customHeight="1" spans="1:8">
      <c r="A5" s="73"/>
      <c r="B5" s="71"/>
      <c r="C5" s="71"/>
      <c r="D5" s="71"/>
      <c r="E5" s="70" t="s">
        <v>281</v>
      </c>
      <c r="F5" s="70" t="s">
        <v>282</v>
      </c>
      <c r="G5" s="70"/>
      <c r="H5" s="72"/>
    </row>
    <row r="6" s="36" customFormat="1" ht="24.75" customHeight="1" spans="1:9">
      <c r="A6" s="74" t="s">
        <v>1</v>
      </c>
      <c r="B6" s="75">
        <v>1.78</v>
      </c>
      <c r="C6" s="76"/>
      <c r="D6" s="75">
        <v>1.78</v>
      </c>
      <c r="E6" s="76"/>
      <c r="F6" s="75"/>
      <c r="G6" s="75"/>
      <c r="H6" s="77">
        <v>0</v>
      </c>
      <c r="I6" s="47"/>
    </row>
    <row r="7" ht="24.75" customHeight="1" spans="1:8">
      <c r="A7" s="74"/>
      <c r="B7" s="75"/>
      <c r="C7" s="76"/>
      <c r="D7" s="75"/>
      <c r="E7" s="76"/>
      <c r="F7" s="75"/>
      <c r="G7" s="75"/>
      <c r="H7" s="77"/>
    </row>
    <row r="8" ht="24.75" customHeight="1" spans="1:8">
      <c r="A8" s="78"/>
      <c r="B8" s="79"/>
      <c r="C8" s="80"/>
      <c r="D8" s="79"/>
      <c r="E8" s="80"/>
      <c r="F8" s="79"/>
      <c r="G8" s="79"/>
      <c r="H8" s="81"/>
    </row>
    <row r="9" ht="24.75" customHeight="1" spans="1:8">
      <c r="A9" s="78"/>
      <c r="B9" s="79"/>
      <c r="C9" s="80"/>
      <c r="D9" s="79"/>
      <c r="E9" s="80"/>
      <c r="F9" s="79"/>
      <c r="G9" s="79"/>
      <c r="H9" s="81"/>
    </row>
    <row r="10" ht="24.75" customHeight="1" spans="1:8">
      <c r="A10" s="78"/>
      <c r="B10" s="79"/>
      <c r="C10" s="80"/>
      <c r="D10" s="79"/>
      <c r="E10" s="80"/>
      <c r="F10" s="79"/>
      <c r="G10" s="79"/>
      <c r="H10" s="81"/>
    </row>
    <row r="11" ht="24.75" customHeight="1" spans="1:8">
      <c r="A11" s="78"/>
      <c r="B11" s="79"/>
      <c r="C11" s="80"/>
      <c r="D11" s="79"/>
      <c r="E11" s="80"/>
      <c r="F11" s="79"/>
      <c r="G11" s="79"/>
      <c r="H11" s="81"/>
    </row>
    <row r="12" ht="24.75" customHeight="1" spans="1:8">
      <c r="A12" s="78"/>
      <c r="B12" s="79"/>
      <c r="C12" s="80"/>
      <c r="D12" s="79"/>
      <c r="E12" s="80"/>
      <c r="F12" s="79"/>
      <c r="G12" s="79"/>
      <c r="H12" s="81"/>
    </row>
    <row r="13" ht="24.75" customHeight="1" spans="1:8">
      <c r="A13" s="78"/>
      <c r="B13" s="79"/>
      <c r="C13" s="80"/>
      <c r="D13" s="79"/>
      <c r="E13" s="80"/>
      <c r="F13" s="79"/>
      <c r="G13" s="79"/>
      <c r="H13" s="81"/>
    </row>
    <row r="14" ht="24.75" customHeight="1" spans="1:8">
      <c r="A14" s="78"/>
      <c r="B14" s="79"/>
      <c r="C14" s="80"/>
      <c r="D14" s="79"/>
      <c r="E14" s="80"/>
      <c r="F14" s="79"/>
      <c r="G14" s="79"/>
      <c r="H14" s="81"/>
    </row>
    <row r="15" ht="24.75" customHeight="1" spans="1:8">
      <c r="A15" s="78"/>
      <c r="B15" s="79"/>
      <c r="C15" s="80"/>
      <c r="D15" s="79"/>
      <c r="E15" s="80"/>
      <c r="F15" s="79"/>
      <c r="G15" s="79"/>
      <c r="H15" s="81"/>
    </row>
    <row r="16" ht="24.75" customHeight="1" spans="1:8">
      <c r="A16" s="78"/>
      <c r="B16" s="79"/>
      <c r="C16" s="80"/>
      <c r="D16" s="79"/>
      <c r="E16" s="80"/>
      <c r="F16" s="79"/>
      <c r="G16" s="79"/>
      <c r="H16" s="81"/>
    </row>
    <row r="17" ht="24.75" customHeight="1" spans="1:8">
      <c r="A17" s="78"/>
      <c r="B17" s="79"/>
      <c r="C17" s="80"/>
      <c r="D17" s="79"/>
      <c r="E17" s="80"/>
      <c r="F17" s="79"/>
      <c r="G17" s="79"/>
      <c r="H17" s="81"/>
    </row>
    <row r="18" ht="24.75" customHeight="1" spans="1:8">
      <c r="A18" s="78"/>
      <c r="B18" s="79"/>
      <c r="C18" s="80"/>
      <c r="D18" s="79"/>
      <c r="E18" s="80"/>
      <c r="F18" s="79"/>
      <c r="G18" s="79"/>
      <c r="H18" s="81"/>
    </row>
    <row r="19" ht="24.75" customHeight="1" spans="1:8">
      <c r="A19" s="78"/>
      <c r="B19" s="79"/>
      <c r="C19" s="80"/>
      <c r="D19" s="79"/>
      <c r="E19" s="80"/>
      <c r="F19" s="79"/>
      <c r="G19" s="79"/>
      <c r="H19" s="81"/>
    </row>
    <row r="20" ht="24.75" customHeight="1" spans="1:8">
      <c r="A20" s="78"/>
      <c r="B20" s="79"/>
      <c r="C20" s="80"/>
      <c r="D20" s="79"/>
      <c r="E20" s="80"/>
      <c r="F20" s="79"/>
      <c r="G20" s="79"/>
      <c r="H20" s="81"/>
    </row>
    <row r="21" ht="24.75" customHeight="1" spans="1:8">
      <c r="A21" s="78"/>
      <c r="B21" s="79"/>
      <c r="C21" s="80"/>
      <c r="D21" s="79"/>
      <c r="E21" s="80"/>
      <c r="F21" s="79"/>
      <c r="G21" s="79"/>
      <c r="H21" s="81"/>
    </row>
    <row r="22" ht="24.75" customHeight="1" spans="1:8">
      <c r="A22" s="78"/>
      <c r="B22" s="79"/>
      <c r="C22" s="80"/>
      <c r="D22" s="79"/>
      <c r="E22" s="80"/>
      <c r="F22" s="79"/>
      <c r="G22" s="79"/>
      <c r="H22" s="81"/>
    </row>
    <row r="23" ht="24.75" customHeight="1" spans="1:8">
      <c r="A23" s="78"/>
      <c r="B23" s="79"/>
      <c r="C23" s="80"/>
      <c r="D23" s="79"/>
      <c r="E23" s="80"/>
      <c r="F23" s="79"/>
      <c r="G23" s="79"/>
      <c r="H23" s="81"/>
    </row>
    <row r="24" ht="24.75" customHeight="1" spans="1:8">
      <c r="A24" s="78"/>
      <c r="B24" s="79"/>
      <c r="C24" s="80"/>
      <c r="D24" s="79"/>
      <c r="E24" s="80"/>
      <c r="F24" s="79"/>
      <c r="G24" s="79"/>
      <c r="H24" s="81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3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showGridLines="0" showZeros="0" tabSelected="1" workbookViewId="0">
      <selection activeCell="A2" sqref="A2:E2"/>
    </sheetView>
  </sheetViews>
  <sheetFormatPr defaultColWidth="9" defaultRowHeight="12.75" customHeight="1"/>
  <cols>
    <col min="1" max="1" width="8.66666666666667" style="37" customWidth="1"/>
    <col min="2" max="2" width="20" style="37" customWidth="1"/>
    <col min="3" max="5" width="17.8857142857143" style="37" customWidth="1"/>
    <col min="6" max="6" width="6.88571428571429" style="37" customWidth="1"/>
  </cols>
  <sheetData>
    <row r="1" ht="24.75" customHeight="1" spans="1:2">
      <c r="A1" s="51" t="s">
        <v>30</v>
      </c>
      <c r="B1" s="52"/>
    </row>
    <row r="2" ht="24.75" customHeight="1" spans="1:5">
      <c r="A2" s="39" t="s">
        <v>283</v>
      </c>
      <c r="B2" s="39"/>
      <c r="C2" s="39"/>
      <c r="D2" s="39"/>
      <c r="E2" s="39"/>
    </row>
    <row r="3" ht="24.75" customHeight="1" spans="5:5">
      <c r="E3" s="40" t="s">
        <v>32</v>
      </c>
    </row>
    <row r="4" ht="24.75" customHeight="1" spans="1:5">
      <c r="A4" s="53" t="s">
        <v>284</v>
      </c>
      <c r="B4" s="54" t="s">
        <v>35</v>
      </c>
      <c r="C4" s="54" t="s">
        <v>110</v>
      </c>
      <c r="D4" s="54" t="s">
        <v>106</v>
      </c>
      <c r="E4" s="55" t="s">
        <v>107</v>
      </c>
    </row>
    <row r="5" ht="24.75" customHeight="1" spans="1:5">
      <c r="A5" s="53" t="s">
        <v>109</v>
      </c>
      <c r="B5" s="54" t="s">
        <v>109</v>
      </c>
      <c r="C5" s="54">
        <v>1</v>
      </c>
      <c r="D5" s="54">
        <v>2</v>
      </c>
      <c r="E5" s="55">
        <v>3</v>
      </c>
    </row>
    <row r="6" s="36" customFormat="1" ht="25.5" customHeight="1" spans="1:11">
      <c r="A6" s="56">
        <f>ROW()-6</f>
        <v>0</v>
      </c>
      <c r="B6" s="57" t="s">
        <v>110</v>
      </c>
      <c r="C6" s="58">
        <f>SUM(C7:C21)</f>
        <v>0</v>
      </c>
      <c r="D6" s="58">
        <f>SUM(D7:D22)</f>
        <v>77.43</v>
      </c>
      <c r="E6" s="59">
        <f>SUM(E7:E21)</f>
        <v>0</v>
      </c>
      <c r="F6" s="47"/>
      <c r="G6" s="60"/>
      <c r="H6" s="61"/>
      <c r="I6" s="67"/>
      <c r="J6" s="68"/>
      <c r="K6" s="37"/>
    </row>
    <row r="7" ht="25.5" customHeight="1" spans="1:11">
      <c r="A7" s="62">
        <f>ROW()-6</f>
        <v>1</v>
      </c>
      <c r="B7" s="63" t="s">
        <v>285</v>
      </c>
      <c r="C7" s="64"/>
      <c r="D7" s="64">
        <v>8</v>
      </c>
      <c r="E7" s="65"/>
      <c r="G7" s="60"/>
      <c r="H7" s="61"/>
      <c r="I7" s="67"/>
      <c r="J7" s="68"/>
      <c r="K7" s="37"/>
    </row>
    <row r="8" ht="25.5" customHeight="1" spans="1:11">
      <c r="A8" s="62">
        <f>ROW()-6</f>
        <v>2</v>
      </c>
      <c r="B8" s="63" t="s">
        <v>286</v>
      </c>
      <c r="C8" s="64"/>
      <c r="D8" s="64">
        <v>2.4</v>
      </c>
      <c r="E8" s="65"/>
      <c r="G8" s="66"/>
      <c r="H8" s="60"/>
      <c r="I8" s="61"/>
      <c r="J8" s="67"/>
      <c r="K8" s="68"/>
    </row>
    <row r="9" ht="25.5" customHeight="1" spans="1:11">
      <c r="A9" s="62">
        <v>3</v>
      </c>
      <c r="B9" s="63" t="s">
        <v>287</v>
      </c>
      <c r="C9" s="64"/>
      <c r="D9" s="64">
        <v>0.07</v>
      </c>
      <c r="E9" s="65"/>
      <c r="G9" s="66"/>
      <c r="H9" s="60"/>
      <c r="I9" s="61"/>
      <c r="J9" s="67"/>
      <c r="K9" s="68"/>
    </row>
    <row r="10" ht="25.5" customHeight="1" spans="1:11">
      <c r="A10" s="62">
        <f t="shared" ref="A10:A22" si="0">ROW()-6</f>
        <v>4</v>
      </c>
      <c r="B10" s="63" t="s">
        <v>288</v>
      </c>
      <c r="C10" s="64"/>
      <c r="D10" s="64">
        <v>0.3</v>
      </c>
      <c r="E10" s="65"/>
      <c r="G10" s="66"/>
      <c r="H10" s="60"/>
      <c r="I10" s="61"/>
      <c r="J10" s="67"/>
      <c r="K10" s="68"/>
    </row>
    <row r="11" ht="25.5" customHeight="1" spans="1:11">
      <c r="A11" s="62">
        <f t="shared" si="0"/>
        <v>5</v>
      </c>
      <c r="B11" s="63" t="s">
        <v>289</v>
      </c>
      <c r="C11" s="64"/>
      <c r="D11" s="64">
        <v>4.8</v>
      </c>
      <c r="E11" s="65"/>
      <c r="G11" s="66"/>
      <c r="H11" s="60"/>
      <c r="I11" s="61"/>
      <c r="J11" s="67"/>
      <c r="K11" s="68"/>
    </row>
    <row r="12" ht="25.5" customHeight="1" spans="1:11">
      <c r="A12" s="62">
        <f t="shared" si="0"/>
        <v>6</v>
      </c>
      <c r="B12" s="63" t="s">
        <v>290</v>
      </c>
      <c r="C12" s="64"/>
      <c r="D12" s="64">
        <v>3.62</v>
      </c>
      <c r="E12" s="65"/>
      <c r="G12" s="66"/>
      <c r="H12" s="60"/>
      <c r="I12" s="61"/>
      <c r="J12" s="67"/>
      <c r="K12" s="68"/>
    </row>
    <row r="13" ht="25.5" customHeight="1" spans="1:11">
      <c r="A13" s="62">
        <f t="shared" si="0"/>
        <v>7</v>
      </c>
      <c r="B13" s="63" t="s">
        <v>291</v>
      </c>
      <c r="C13" s="64"/>
      <c r="D13" s="64">
        <v>12.5</v>
      </c>
      <c r="E13" s="65"/>
      <c r="G13" s="66"/>
      <c r="H13" s="60"/>
      <c r="I13" s="61"/>
      <c r="J13" s="67"/>
      <c r="K13" s="68"/>
    </row>
    <row r="14" ht="25.5" customHeight="1" spans="1:11">
      <c r="A14" s="62">
        <f t="shared" si="0"/>
        <v>8</v>
      </c>
      <c r="B14" s="63" t="s">
        <v>292</v>
      </c>
      <c r="C14" s="64"/>
      <c r="D14" s="64">
        <v>2.2</v>
      </c>
      <c r="E14" s="65"/>
      <c r="G14" s="66"/>
      <c r="H14" s="60"/>
      <c r="I14" s="61"/>
      <c r="J14" s="67"/>
      <c r="K14" s="68"/>
    </row>
    <row r="15" ht="25.5" customHeight="1" spans="1:11">
      <c r="A15" s="62">
        <f t="shared" si="0"/>
        <v>9</v>
      </c>
      <c r="B15" s="63" t="s">
        <v>293</v>
      </c>
      <c r="C15" s="64"/>
      <c r="D15" s="64">
        <v>5.3</v>
      </c>
      <c r="E15" s="65"/>
      <c r="G15" s="66"/>
      <c r="H15" s="60"/>
      <c r="I15" s="61"/>
      <c r="J15" s="67"/>
      <c r="K15" s="68"/>
    </row>
    <row r="16" ht="25.5" customHeight="1" spans="1:11">
      <c r="A16" s="62">
        <f t="shared" si="0"/>
        <v>10</v>
      </c>
      <c r="B16" s="63" t="s">
        <v>294</v>
      </c>
      <c r="C16" s="64"/>
      <c r="D16" s="64">
        <v>28.5</v>
      </c>
      <c r="E16" s="65"/>
      <c r="G16" s="66"/>
      <c r="H16" s="60"/>
      <c r="I16" s="61"/>
      <c r="J16" s="67"/>
      <c r="K16" s="68"/>
    </row>
    <row r="17" ht="25.5" customHeight="1" spans="1:11">
      <c r="A17" s="62">
        <f t="shared" si="0"/>
        <v>11</v>
      </c>
      <c r="B17" s="63" t="s">
        <v>295</v>
      </c>
      <c r="C17" s="64"/>
      <c r="D17" s="64">
        <v>1.7</v>
      </c>
      <c r="E17" s="65"/>
      <c r="G17" s="66"/>
      <c r="H17" s="60"/>
      <c r="I17" s="61"/>
      <c r="J17" s="67"/>
      <c r="K17" s="68"/>
    </row>
    <row r="18" ht="25.5" customHeight="1" spans="1:11">
      <c r="A18" s="62">
        <f t="shared" si="0"/>
        <v>12</v>
      </c>
      <c r="B18" s="63" t="s">
        <v>296</v>
      </c>
      <c r="C18" s="64"/>
      <c r="D18" s="64">
        <v>1.36</v>
      </c>
      <c r="E18" s="65"/>
      <c r="G18" s="66"/>
      <c r="H18" s="60"/>
      <c r="I18" s="61"/>
      <c r="J18" s="67"/>
      <c r="K18" s="68"/>
    </row>
    <row r="19" ht="25.5" customHeight="1" spans="1:11">
      <c r="A19" s="62">
        <f t="shared" si="0"/>
        <v>13</v>
      </c>
      <c r="B19" s="63" t="s">
        <v>297</v>
      </c>
      <c r="C19" s="64"/>
      <c r="D19" s="64">
        <v>2.2</v>
      </c>
      <c r="E19" s="65"/>
      <c r="G19" s="66"/>
      <c r="H19" s="60"/>
      <c r="I19" s="61"/>
      <c r="J19" s="67"/>
      <c r="K19" s="68"/>
    </row>
    <row r="20" ht="25.5" customHeight="1" spans="1:11">
      <c r="A20" s="62">
        <f t="shared" si="0"/>
        <v>14</v>
      </c>
      <c r="B20" s="63" t="s">
        <v>298</v>
      </c>
      <c r="C20" s="64"/>
      <c r="D20" s="64">
        <v>1.5</v>
      </c>
      <c r="E20" s="65"/>
      <c r="G20" s="66"/>
      <c r="H20" s="60"/>
      <c r="I20" s="61"/>
      <c r="J20" s="67"/>
      <c r="K20" s="68"/>
    </row>
    <row r="21" ht="25.5" customHeight="1" spans="1:11">
      <c r="A21" s="62">
        <f t="shared" si="0"/>
        <v>15</v>
      </c>
      <c r="B21" s="63" t="s">
        <v>299</v>
      </c>
      <c r="C21" s="64"/>
      <c r="D21" s="64">
        <v>1.2</v>
      </c>
      <c r="E21" s="65"/>
      <c r="G21" s="66"/>
      <c r="H21" s="60"/>
      <c r="I21" s="61"/>
      <c r="J21" s="67"/>
      <c r="K21" s="68"/>
    </row>
    <row r="22" ht="25.5" customHeight="1" spans="1:11">
      <c r="A22" s="62">
        <f t="shared" si="0"/>
        <v>16</v>
      </c>
      <c r="B22" s="63" t="s">
        <v>277</v>
      </c>
      <c r="C22" s="64"/>
      <c r="D22" s="64">
        <v>1.78</v>
      </c>
      <c r="E22" s="65"/>
      <c r="G22" s="66"/>
      <c r="H22" s="60"/>
      <c r="I22" s="61"/>
      <c r="J22" s="67"/>
      <c r="K22" s="68"/>
    </row>
    <row r="23" customHeight="1" spans="7:11">
      <c r="G23" s="66"/>
      <c r="H23" s="60"/>
      <c r="I23" s="61"/>
      <c r="J23" s="67"/>
      <c r="K23" s="68"/>
    </row>
    <row r="24" customHeight="1" spans="7:11">
      <c r="G24" s="66"/>
      <c r="H24" s="60"/>
      <c r="I24" s="61"/>
      <c r="J24" s="67"/>
      <c r="K24" s="68"/>
    </row>
    <row r="25" customHeight="1" spans="7:11">
      <c r="G25" s="66"/>
      <c r="H25" s="60"/>
      <c r="I25" s="61"/>
      <c r="J25" s="67"/>
      <c r="K25" s="68"/>
    </row>
    <row r="26" customHeight="1" spans="7:11">
      <c r="G26" s="66"/>
      <c r="H26" s="60"/>
      <c r="I26" s="61"/>
      <c r="J26" s="67"/>
      <c r="K26" s="68"/>
    </row>
    <row r="27" customHeight="1" spans="7:11">
      <c r="G27" s="66"/>
      <c r="H27" s="60"/>
      <c r="I27" s="61"/>
      <c r="J27" s="67"/>
      <c r="K27" s="68"/>
    </row>
    <row r="28" customHeight="1" spans="7:11">
      <c r="G28" s="66"/>
      <c r="H28" s="60"/>
      <c r="I28" s="61"/>
      <c r="J28" s="67"/>
      <c r="K28" s="68"/>
    </row>
    <row r="29" customHeight="1" spans="7:11">
      <c r="G29" s="66"/>
      <c r="H29" s="60"/>
      <c r="I29" s="61"/>
      <c r="J29" s="67"/>
      <c r="K29" s="68"/>
    </row>
    <row r="30" customHeight="1" spans="7:11">
      <c r="G30" s="66"/>
      <c r="H30" s="60"/>
      <c r="I30" s="61"/>
      <c r="J30" s="67"/>
      <c r="K30" s="68"/>
    </row>
    <row r="31" customHeight="1" spans="7:11">
      <c r="G31" s="66"/>
      <c r="H31" s="60"/>
      <c r="I31" s="61"/>
      <c r="J31" s="67"/>
      <c r="K31" s="68"/>
    </row>
    <row r="32" customHeight="1" spans="7:11">
      <c r="G32" s="66"/>
      <c r="H32" s="60"/>
      <c r="I32" s="61"/>
      <c r="J32" s="67"/>
      <c r="K32" s="68"/>
    </row>
    <row r="33" customHeight="1" spans="7:11">
      <c r="G33" s="66"/>
      <c r="H33" s="60"/>
      <c r="I33" s="61"/>
      <c r="J33" s="67"/>
      <c r="K33" s="68"/>
    </row>
    <row r="34" customHeight="1" spans="7:11">
      <c r="G34" s="66"/>
      <c r="H34" s="60"/>
      <c r="I34" s="61"/>
      <c r="J34" s="67"/>
      <c r="K34" s="68"/>
    </row>
    <row r="35" customHeight="1" spans="7:11">
      <c r="G35" s="66"/>
      <c r="H35" s="60"/>
      <c r="I35" s="61"/>
      <c r="J35" s="67"/>
      <c r="K35" s="68"/>
    </row>
  </sheetData>
  <sheetProtection formatCells="0" formatColumns="0" formatRows="0"/>
  <protectedRanges>
    <protectedRange sqref="J6:J7" name="区域2_1"/>
    <protectedRange sqref="I6:I7" name="区域2"/>
    <protectedRange sqref="J6:J7" name="区域2_1_1"/>
    <protectedRange sqref="J27:K35 J8:J21 J23:J26 J22" name="区域2_2"/>
    <protectedRange sqref="K8:K21 K23:K26 K22" name="区域2_1_2"/>
  </protectedRanges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showZeros="0" workbookViewId="0">
      <selection activeCell="D8" sqref="D8"/>
    </sheetView>
  </sheetViews>
  <sheetFormatPr defaultColWidth="9" defaultRowHeight="12.75" customHeight="1" outlineLevelRow="7"/>
  <cols>
    <col min="1" max="1" width="60.6666666666667" style="37" customWidth="1"/>
    <col min="2" max="2" width="22.1047619047619" style="37" customWidth="1"/>
    <col min="3" max="3" width="2.88571428571429" style="37" customWidth="1"/>
    <col min="4" max="15" width="9.1047619047619" style="37"/>
  </cols>
  <sheetData>
    <row r="1" ht="15" customHeight="1" spans="1:15">
      <c r="A1" s="38" t="s">
        <v>30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39" t="s">
        <v>300</v>
      </c>
      <c r="B2" s="39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40" t="s">
        <v>32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41" t="s">
        <v>301</v>
      </c>
      <c r="B4" s="42" t="s">
        <v>36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43"/>
      <c r="B5" s="44"/>
      <c r="C5"/>
      <c r="D5"/>
      <c r="E5"/>
      <c r="F5"/>
      <c r="G5"/>
      <c r="H5"/>
      <c r="I5"/>
      <c r="J5"/>
      <c r="K5"/>
      <c r="L5"/>
      <c r="M5"/>
      <c r="N5"/>
      <c r="O5"/>
    </row>
    <row r="6" s="36" customFormat="1" ht="26.25" customHeight="1" spans="1:14">
      <c r="A6" s="45"/>
      <c r="B6" s="46"/>
      <c r="C6" s="47"/>
      <c r="N6" s="50"/>
    </row>
    <row r="7" ht="32.25" customHeight="1" spans="1:15">
      <c r="A7" s="48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49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F13" sqref="F13:G13"/>
    </sheetView>
  </sheetViews>
  <sheetFormatPr defaultColWidth="9" defaultRowHeight="12.75"/>
  <cols>
    <col min="3" max="3" width="17.1047619047619" customWidth="1"/>
    <col min="5" max="5" width="11.6666666666667" customWidth="1"/>
  </cols>
  <sheetData>
    <row r="1" ht="15.75" customHeight="1" spans="1:1">
      <c r="A1" s="1" t="s">
        <v>302</v>
      </c>
    </row>
    <row r="2" ht="27" spans="1:9">
      <c r="A2" s="2" t="s">
        <v>303</v>
      </c>
      <c r="B2" s="2"/>
      <c r="C2" s="2"/>
      <c r="D2" s="2"/>
      <c r="E2" s="2"/>
      <c r="F2" s="2"/>
      <c r="G2" s="2"/>
      <c r="H2" s="2"/>
      <c r="I2" s="2"/>
    </row>
    <row r="3" ht="19.5" customHeight="1" spans="1:9">
      <c r="A3" s="3"/>
      <c r="B3" s="3"/>
      <c r="C3" s="3"/>
      <c r="D3" s="4" t="s">
        <v>304</v>
      </c>
      <c r="E3" s="4"/>
      <c r="F3" s="3"/>
      <c r="G3" s="3"/>
      <c r="H3" s="3"/>
      <c r="I3" s="3"/>
    </row>
    <row r="4" ht="19.5" customHeight="1" spans="1:9">
      <c r="A4" s="5" t="s">
        <v>305</v>
      </c>
      <c r="B4" s="5"/>
      <c r="C4" s="5"/>
      <c r="D4" s="5"/>
      <c r="E4" s="5"/>
      <c r="F4" s="5"/>
      <c r="G4" s="5"/>
      <c r="H4" s="5"/>
      <c r="I4" s="5"/>
    </row>
    <row r="5" ht="19.5" customHeight="1" spans="1:9">
      <c r="A5" s="6" t="s">
        <v>306</v>
      </c>
      <c r="B5" s="6"/>
      <c r="C5" s="7"/>
      <c r="D5" s="8"/>
      <c r="E5" s="6" t="s">
        <v>307</v>
      </c>
      <c r="F5" s="7" t="s">
        <v>308</v>
      </c>
      <c r="G5" s="9"/>
      <c r="H5" s="9"/>
      <c r="I5" s="8"/>
    </row>
    <row r="6" ht="19.5" customHeight="1" spans="1:9">
      <c r="A6" s="6" t="s">
        <v>309</v>
      </c>
      <c r="B6" s="6"/>
      <c r="C6" s="7"/>
      <c r="D6" s="8"/>
      <c r="E6" s="10" t="s">
        <v>310</v>
      </c>
      <c r="F6" s="11"/>
      <c r="G6" s="7"/>
      <c r="H6" s="9"/>
      <c r="I6" s="8"/>
    </row>
    <row r="7" ht="27.75" customHeight="1" spans="1:9">
      <c r="A7" s="12" t="s">
        <v>311</v>
      </c>
      <c r="B7" s="12"/>
      <c r="C7" s="13"/>
      <c r="D7" s="14"/>
      <c r="E7" s="14"/>
      <c r="F7" s="14"/>
      <c r="G7" s="14"/>
      <c r="H7" s="14"/>
      <c r="I7" s="32"/>
    </row>
    <row r="8" ht="27" customHeight="1" spans="1:9">
      <c r="A8" s="6" t="s">
        <v>312</v>
      </c>
      <c r="B8" s="6"/>
      <c r="C8" s="15"/>
      <c r="D8" s="15"/>
      <c r="E8" s="15"/>
      <c r="F8" s="15"/>
      <c r="G8" s="15"/>
      <c r="H8" s="15"/>
      <c r="I8" s="15"/>
    </row>
    <row r="9" ht="19.5" customHeight="1" spans="1:9">
      <c r="A9" s="12" t="s">
        <v>313</v>
      </c>
      <c r="B9" s="12"/>
      <c r="C9" s="6" t="s">
        <v>314</v>
      </c>
      <c r="D9" s="6"/>
      <c r="E9" s="6"/>
      <c r="F9" s="10" t="s">
        <v>315</v>
      </c>
      <c r="G9" s="11"/>
      <c r="H9" s="10" t="s">
        <v>316</v>
      </c>
      <c r="I9" s="11"/>
    </row>
    <row r="10" ht="19.5" customHeight="1" spans="1:9">
      <c r="A10" s="12"/>
      <c r="B10" s="12"/>
      <c r="C10" s="7"/>
      <c r="D10" s="9"/>
      <c r="E10" s="8"/>
      <c r="F10" s="15"/>
      <c r="G10" s="15"/>
      <c r="H10" s="15"/>
      <c r="I10" s="15"/>
    </row>
    <row r="11" ht="19.5" customHeight="1" spans="1:9">
      <c r="A11" s="12"/>
      <c r="B11" s="12"/>
      <c r="C11" s="7"/>
      <c r="D11" s="9"/>
      <c r="E11" s="8"/>
      <c r="F11" s="15"/>
      <c r="G11" s="15"/>
      <c r="H11" s="15"/>
      <c r="I11" s="15"/>
    </row>
    <row r="12" ht="19.5" customHeight="1" spans="1:9">
      <c r="A12" s="12"/>
      <c r="B12" s="12"/>
      <c r="C12" s="7"/>
      <c r="D12" s="9"/>
      <c r="E12" s="8"/>
      <c r="F12" s="15"/>
      <c r="G12" s="15"/>
      <c r="H12" s="15"/>
      <c r="I12" s="15"/>
    </row>
    <row r="13" ht="19.5" customHeight="1" spans="1:9">
      <c r="A13" s="12"/>
      <c r="B13" s="12"/>
      <c r="C13" s="7"/>
      <c r="D13" s="9"/>
      <c r="E13" s="8"/>
      <c r="F13" s="15"/>
      <c r="G13" s="15"/>
      <c r="H13" s="15"/>
      <c r="I13" s="15"/>
    </row>
    <row r="14" ht="31.5" customHeight="1" spans="1:9">
      <c r="A14" s="12" t="s">
        <v>317</v>
      </c>
      <c r="B14" s="12"/>
      <c r="C14" s="7"/>
      <c r="D14" s="9"/>
      <c r="E14" s="9"/>
      <c r="F14" s="9"/>
      <c r="G14" s="9"/>
      <c r="H14" s="9"/>
      <c r="I14" s="8"/>
    </row>
    <row r="15" ht="33" customHeight="1" spans="1:9">
      <c r="A15" s="12" t="s">
        <v>318</v>
      </c>
      <c r="B15" s="12"/>
      <c r="C15" s="7"/>
      <c r="D15" s="9"/>
      <c r="E15" s="9"/>
      <c r="F15" s="9"/>
      <c r="G15" s="9"/>
      <c r="H15" s="9"/>
      <c r="I15" s="8"/>
    </row>
    <row r="16" ht="19.5" customHeight="1" spans="1:9">
      <c r="A16" s="16" t="s">
        <v>319</v>
      </c>
      <c r="B16" s="6" t="s">
        <v>320</v>
      </c>
      <c r="C16" s="6" t="s">
        <v>321</v>
      </c>
      <c r="D16" s="10" t="s">
        <v>322</v>
      </c>
      <c r="E16" s="11"/>
      <c r="F16" s="10" t="s">
        <v>323</v>
      </c>
      <c r="G16" s="11"/>
      <c r="H16" s="10" t="s">
        <v>324</v>
      </c>
      <c r="I16" s="11"/>
    </row>
    <row r="17" ht="19.5" customHeight="1" spans="1:9">
      <c r="A17" s="17"/>
      <c r="B17" s="12" t="s">
        <v>325</v>
      </c>
      <c r="C17" s="6" t="s">
        <v>326</v>
      </c>
      <c r="D17" s="7"/>
      <c r="E17" s="8"/>
      <c r="F17" s="7"/>
      <c r="G17" s="8"/>
      <c r="H17" s="7"/>
      <c r="I17" s="8"/>
    </row>
    <row r="18" ht="19.5" customHeight="1" spans="1:9">
      <c r="A18" s="17"/>
      <c r="B18" s="12"/>
      <c r="C18" s="6" t="s">
        <v>327</v>
      </c>
      <c r="D18" s="7"/>
      <c r="E18" s="8"/>
      <c r="F18" s="7"/>
      <c r="G18" s="8"/>
      <c r="H18" s="7"/>
      <c r="I18" s="8"/>
    </row>
    <row r="19" ht="19.5" customHeight="1" spans="1:9">
      <c r="A19" s="17"/>
      <c r="B19" s="12"/>
      <c r="C19" s="6" t="s">
        <v>328</v>
      </c>
      <c r="D19" s="7"/>
      <c r="E19" s="8"/>
      <c r="F19" s="7"/>
      <c r="G19" s="8"/>
      <c r="H19" s="7"/>
      <c r="I19" s="8"/>
    </row>
    <row r="20" ht="19.5" customHeight="1" spans="1:9">
      <c r="A20" s="17"/>
      <c r="B20" s="12"/>
      <c r="C20" s="6" t="s">
        <v>329</v>
      </c>
      <c r="D20" s="7"/>
      <c r="E20" s="8"/>
      <c r="F20" s="7"/>
      <c r="G20" s="8"/>
      <c r="H20" s="7"/>
      <c r="I20" s="8"/>
    </row>
    <row r="21" ht="19.5" customHeight="1" spans="1:9">
      <c r="A21" s="17"/>
      <c r="B21" s="12" t="s">
        <v>330</v>
      </c>
      <c r="C21" s="6" t="s">
        <v>331</v>
      </c>
      <c r="D21" s="7"/>
      <c r="E21" s="8"/>
      <c r="F21" s="7"/>
      <c r="G21" s="8"/>
      <c r="H21" s="7"/>
      <c r="I21" s="8"/>
    </row>
    <row r="22" ht="19.5" customHeight="1" spans="1:9">
      <c r="A22" s="17"/>
      <c r="B22" s="12"/>
      <c r="C22" s="6" t="s">
        <v>332</v>
      </c>
      <c r="D22" s="7"/>
      <c r="E22" s="8"/>
      <c r="F22" s="7"/>
      <c r="G22" s="8"/>
      <c r="H22" s="7"/>
      <c r="I22" s="8"/>
    </row>
    <row r="23" ht="19.5" customHeight="1" spans="1:9">
      <c r="A23" s="17"/>
      <c r="B23" s="12"/>
      <c r="C23" s="6" t="s">
        <v>333</v>
      </c>
      <c r="D23" s="7" t="s">
        <v>334</v>
      </c>
      <c r="E23" s="8"/>
      <c r="F23" s="7"/>
      <c r="G23" s="8"/>
      <c r="H23" s="7"/>
      <c r="I23" s="8"/>
    </row>
    <row r="24" ht="19.5" customHeight="1" spans="1:9">
      <c r="A24" s="17"/>
      <c r="B24" s="12"/>
      <c r="C24" s="6" t="s">
        <v>335</v>
      </c>
      <c r="D24" s="7"/>
      <c r="E24" s="8"/>
      <c r="F24" s="7"/>
      <c r="G24" s="8"/>
      <c r="H24" s="7"/>
      <c r="I24" s="8"/>
    </row>
    <row r="25" ht="27" spans="1:9">
      <c r="A25" s="18"/>
      <c r="B25" s="12"/>
      <c r="C25" s="19" t="s">
        <v>336</v>
      </c>
      <c r="D25" s="7"/>
      <c r="E25" s="8"/>
      <c r="F25" s="7"/>
      <c r="G25" s="8"/>
      <c r="H25" s="7"/>
      <c r="I25" s="8"/>
    </row>
    <row r="26" ht="14.25" customHeight="1" spans="1:9">
      <c r="A26" s="20" t="s">
        <v>337</v>
      </c>
      <c r="B26" s="21"/>
      <c r="C26" s="22"/>
      <c r="D26" s="23"/>
      <c r="E26" s="23"/>
      <c r="F26" s="23"/>
      <c r="G26" s="23"/>
      <c r="H26" s="23"/>
      <c r="I26" s="33"/>
    </row>
    <row r="27" ht="14.25" customHeight="1" spans="1:9">
      <c r="A27" s="24"/>
      <c r="B27" s="25"/>
      <c r="C27" s="26"/>
      <c r="D27" s="27"/>
      <c r="E27" s="27"/>
      <c r="F27" s="27"/>
      <c r="G27" s="27"/>
      <c r="H27" s="27"/>
      <c r="I27" s="34"/>
    </row>
    <row r="28" ht="14.25" customHeight="1" spans="1:9">
      <c r="A28" s="24"/>
      <c r="B28" s="25"/>
      <c r="C28" s="26"/>
      <c r="D28" s="27"/>
      <c r="E28" s="27"/>
      <c r="F28" s="27"/>
      <c r="G28" s="27"/>
      <c r="H28" s="27"/>
      <c r="I28" s="34"/>
    </row>
    <row r="29" ht="14.25" customHeight="1" spans="1:9">
      <c r="A29" s="24"/>
      <c r="B29" s="25"/>
      <c r="C29" s="26"/>
      <c r="D29" s="27"/>
      <c r="E29" s="27"/>
      <c r="F29" s="27"/>
      <c r="G29" s="27"/>
      <c r="H29" s="27"/>
      <c r="I29" s="34"/>
    </row>
    <row r="30" ht="14.25" customHeight="1" spans="1:9">
      <c r="A30" s="24"/>
      <c r="B30" s="25"/>
      <c r="C30" s="26"/>
      <c r="D30" s="27"/>
      <c r="E30" s="27"/>
      <c r="F30" s="27"/>
      <c r="G30" s="27"/>
      <c r="H30" s="27"/>
      <c r="I30" s="34"/>
    </row>
    <row r="31" ht="14.25" customHeight="1" spans="1:9">
      <c r="A31" s="28"/>
      <c r="B31" s="29"/>
      <c r="C31" s="30"/>
      <c r="D31" s="31"/>
      <c r="E31" s="31"/>
      <c r="F31" s="31"/>
      <c r="G31" s="31"/>
      <c r="H31" s="31"/>
      <c r="I31" s="35"/>
    </row>
  </sheetData>
  <mergeCells count="69">
    <mergeCell ref="A2:I2"/>
    <mergeCell ref="D3:E3"/>
    <mergeCell ref="A4:I4"/>
    <mergeCell ref="A5:B5"/>
    <mergeCell ref="C5:D5"/>
    <mergeCell ref="F5:I5"/>
    <mergeCell ref="A6:B6"/>
    <mergeCell ref="C6:D6"/>
    <mergeCell ref="E6:F6"/>
    <mergeCell ref="G6:I6"/>
    <mergeCell ref="A7:B7"/>
    <mergeCell ref="C7:I7"/>
    <mergeCell ref="A8:B8"/>
    <mergeCell ref="C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A14:B14"/>
    <mergeCell ref="C14:I14"/>
    <mergeCell ref="A15:B15"/>
    <mergeCell ref="C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A16:A25"/>
    <mergeCell ref="B17:B20"/>
    <mergeCell ref="B21:B25"/>
    <mergeCell ref="A26:B31"/>
    <mergeCell ref="C26:I31"/>
    <mergeCell ref="A9:B13"/>
  </mergeCells>
  <hyperlinks>
    <hyperlink ref="A1" location="目录!A1" display="返回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opLeftCell="A5" workbookViewId="0">
      <selection activeCell="D8" sqref="D8"/>
    </sheetView>
  </sheetViews>
  <sheetFormatPr defaultColWidth="9" defaultRowHeight="12.75" customHeight="1" outlineLevelCol="3"/>
  <cols>
    <col min="1" max="1" width="9.1047619047619" style="37"/>
    <col min="2" max="2" width="65.3333333333333" style="37" customWidth="1"/>
    <col min="3" max="3" width="45.6666666666667" style="37" customWidth="1"/>
    <col min="4" max="4" width="9.1047619047619" style="37"/>
  </cols>
  <sheetData>
    <row r="1" ht="24.75" customHeight="1" spans="1:4">
      <c r="A1"/>
      <c r="B1"/>
      <c r="C1"/>
      <c r="D1"/>
    </row>
    <row r="2" ht="24.75" customHeight="1" spans="1:4">
      <c r="A2"/>
      <c r="B2" s="39" t="s">
        <v>10</v>
      </c>
      <c r="C2" s="39"/>
      <c r="D2"/>
    </row>
    <row r="3" ht="24.75" customHeight="1" spans="1:4">
      <c r="A3"/>
      <c r="B3" s="175"/>
      <c r="C3"/>
      <c r="D3"/>
    </row>
    <row r="4" ht="24.75" customHeight="1" spans="1:4">
      <c r="A4"/>
      <c r="B4" s="176" t="s">
        <v>11</v>
      </c>
      <c r="C4" s="177" t="s">
        <v>12</v>
      </c>
      <c r="D4"/>
    </row>
    <row r="5" ht="24.75" customHeight="1" spans="1:4">
      <c r="A5"/>
      <c r="B5" s="178" t="s">
        <v>13</v>
      </c>
      <c r="C5" s="179"/>
      <c r="D5"/>
    </row>
    <row r="6" ht="24.75" customHeight="1" spans="1:4">
      <c r="A6"/>
      <c r="B6" s="178" t="s">
        <v>14</v>
      </c>
      <c r="C6" s="179" t="s">
        <v>15</v>
      </c>
      <c r="D6"/>
    </row>
    <row r="7" ht="24.75" customHeight="1" spans="1:4">
      <c r="A7"/>
      <c r="B7" s="178" t="s">
        <v>16</v>
      </c>
      <c r="C7" s="179" t="s">
        <v>17</v>
      </c>
      <c r="D7"/>
    </row>
    <row r="8" ht="24.75" customHeight="1" spans="1:4">
      <c r="A8"/>
      <c r="B8" s="178" t="s">
        <v>18</v>
      </c>
      <c r="C8" s="179"/>
      <c r="D8"/>
    </row>
    <row r="9" ht="24.75" customHeight="1" spans="1:4">
      <c r="A9"/>
      <c r="B9" s="178" t="s">
        <v>19</v>
      </c>
      <c r="C9" s="179" t="s">
        <v>20</v>
      </c>
      <c r="D9"/>
    </row>
    <row r="10" ht="24.75" customHeight="1" spans="1:4">
      <c r="A10"/>
      <c r="B10" s="178" t="s">
        <v>21</v>
      </c>
      <c r="C10" s="179" t="s">
        <v>22</v>
      </c>
      <c r="D10"/>
    </row>
    <row r="11" ht="24.75" customHeight="1" spans="1:4">
      <c r="A11"/>
      <c r="B11" s="180" t="s">
        <v>23</v>
      </c>
      <c r="C11" s="179" t="s">
        <v>24</v>
      </c>
      <c r="D11"/>
    </row>
    <row r="12" ht="24.75" customHeight="1" spans="1:4">
      <c r="A12"/>
      <c r="B12" s="181" t="s">
        <v>25</v>
      </c>
      <c r="C12" s="182" t="s">
        <v>26</v>
      </c>
      <c r="D12"/>
    </row>
    <row r="13" ht="24.75" customHeight="1" spans="1:4">
      <c r="A13"/>
      <c r="B13" s="181" t="s">
        <v>27</v>
      </c>
      <c r="C13" s="183"/>
      <c r="D13"/>
    </row>
    <row r="14" ht="24.75" customHeight="1" spans="1:4">
      <c r="A14"/>
      <c r="B14" s="184" t="s">
        <v>28</v>
      </c>
      <c r="C14" s="183"/>
      <c r="D14"/>
    </row>
    <row r="15" ht="24.75" customHeight="1" spans="1:4">
      <c r="A15"/>
      <c r="B15" s="185" t="s">
        <v>29</v>
      </c>
      <c r="C15" s="183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A1" display="（10）政府性基金预算支出情况表"/>
    <hyperlink ref="B15" location="'11'!A1" display="（11）专项资金绩效目标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showGridLines="0" showZeros="0" workbookViewId="0">
      <selection activeCell="C30" sqref="C30"/>
    </sheetView>
  </sheetViews>
  <sheetFormatPr defaultColWidth="9.1047619047619" defaultRowHeight="12.75" customHeight="1" outlineLevelCol="4"/>
  <cols>
    <col min="1" max="1" width="29.6666666666667" style="138" customWidth="1"/>
    <col min="2" max="2" width="17.552380952381" style="138" customWidth="1"/>
    <col min="3" max="3" width="28.552380952381" style="138" customWidth="1"/>
    <col min="4" max="4" width="15.552380952381" style="138" customWidth="1"/>
    <col min="5" max="5" width="31.3333333333333" style="138" customWidth="1"/>
    <col min="6" max="16384" width="9.1047619047619" style="139"/>
  </cols>
  <sheetData>
    <row r="1" ht="24.75" customHeight="1" spans="1:1">
      <c r="A1" s="140" t="s">
        <v>30</v>
      </c>
    </row>
    <row r="2" ht="24.75" customHeight="1" spans="1:4">
      <c r="A2" s="141" t="s">
        <v>31</v>
      </c>
      <c r="B2" s="141"/>
      <c r="C2" s="141"/>
      <c r="D2" s="141"/>
    </row>
    <row r="3" ht="24.75" customHeight="1" spans="1:4">
      <c r="A3" s="142"/>
      <c r="B3" s="143"/>
      <c r="C3" s="144"/>
      <c r="D3" s="145" t="s">
        <v>32</v>
      </c>
    </row>
    <row r="4" ht="24.75" customHeight="1" spans="1:4">
      <c r="A4" s="146" t="s">
        <v>33</v>
      </c>
      <c r="B4" s="147"/>
      <c r="C4" s="147" t="s">
        <v>34</v>
      </c>
      <c r="D4" s="148"/>
    </row>
    <row r="5" ht="24.75" customHeight="1" spans="1:4">
      <c r="A5" s="146" t="s">
        <v>35</v>
      </c>
      <c r="B5" s="147" t="s">
        <v>36</v>
      </c>
      <c r="C5" s="147" t="s">
        <v>35</v>
      </c>
      <c r="D5" s="148" t="s">
        <v>36</v>
      </c>
    </row>
    <row r="6" s="137" customFormat="1" ht="24.75" customHeight="1" spans="1:5">
      <c r="A6" s="149" t="s">
        <v>37</v>
      </c>
      <c r="B6" s="150">
        <v>568.3</v>
      </c>
      <c r="C6" s="151" t="s">
        <v>38</v>
      </c>
      <c r="D6" s="152"/>
      <c r="E6" s="153"/>
    </row>
    <row r="7" s="137" customFormat="1" ht="24.75" customHeight="1" spans="1:5">
      <c r="A7" s="149" t="s">
        <v>39</v>
      </c>
      <c r="B7" s="154">
        <v>0</v>
      </c>
      <c r="C7" s="151" t="s">
        <v>40</v>
      </c>
      <c r="D7" s="152">
        <v>0</v>
      </c>
      <c r="E7" s="153"/>
    </row>
    <row r="8" s="137" customFormat="1" ht="24.75" customHeight="1" spans="1:5">
      <c r="A8" s="155" t="s">
        <v>41</v>
      </c>
      <c r="B8" s="154">
        <v>0</v>
      </c>
      <c r="C8" s="151" t="s">
        <v>42</v>
      </c>
      <c r="D8" s="152">
        <v>0</v>
      </c>
      <c r="E8" s="153"/>
    </row>
    <row r="9" s="137" customFormat="1" ht="24.75" customHeight="1" spans="1:5">
      <c r="A9" s="149" t="s">
        <v>43</v>
      </c>
      <c r="B9" s="154">
        <v>0</v>
      </c>
      <c r="C9" s="151" t="s">
        <v>44</v>
      </c>
      <c r="D9" s="152">
        <v>0</v>
      </c>
      <c r="E9" s="153"/>
    </row>
    <row r="10" s="137" customFormat="1" ht="24.75" customHeight="1" spans="1:5">
      <c r="A10" s="149" t="s">
        <v>45</v>
      </c>
      <c r="B10" s="154">
        <v>0</v>
      </c>
      <c r="C10" s="151" t="s">
        <v>46</v>
      </c>
      <c r="D10" s="152">
        <v>0</v>
      </c>
      <c r="E10" s="153"/>
    </row>
    <row r="11" s="137" customFormat="1" ht="24.75" customHeight="1" spans="1:5">
      <c r="A11" s="155" t="s">
        <v>47</v>
      </c>
      <c r="B11" s="154">
        <v>0</v>
      </c>
      <c r="C11" s="151" t="s">
        <v>48</v>
      </c>
      <c r="D11" s="156">
        <v>0</v>
      </c>
      <c r="E11" s="153"/>
    </row>
    <row r="12" s="137" customFormat="1" ht="24.75" customHeight="1" spans="1:5">
      <c r="A12" s="155" t="s">
        <v>49</v>
      </c>
      <c r="B12" s="154">
        <v>0</v>
      </c>
      <c r="C12" s="151" t="s">
        <v>50</v>
      </c>
      <c r="D12" s="157">
        <v>568.3</v>
      </c>
      <c r="E12" s="153"/>
    </row>
    <row r="13" s="137" customFormat="1" ht="24.75" customHeight="1" spans="1:5">
      <c r="A13" s="149" t="s">
        <v>51</v>
      </c>
      <c r="B13" s="154">
        <v>0</v>
      </c>
      <c r="C13" s="151" t="s">
        <v>52</v>
      </c>
      <c r="D13" s="158"/>
      <c r="E13" s="153"/>
    </row>
    <row r="14" s="137" customFormat="1" ht="24.75" customHeight="1" spans="1:5">
      <c r="A14" s="149" t="s">
        <v>53</v>
      </c>
      <c r="B14" s="154">
        <v>0</v>
      </c>
      <c r="C14" s="151" t="s">
        <v>54</v>
      </c>
      <c r="D14" s="158">
        <v>0</v>
      </c>
      <c r="E14" s="153"/>
    </row>
    <row r="15" s="137" customFormat="1" ht="24.75" customHeight="1" spans="1:5">
      <c r="A15" s="155"/>
      <c r="B15" s="151"/>
      <c r="C15" s="151" t="s">
        <v>55</v>
      </c>
      <c r="D15" s="158"/>
      <c r="E15" s="153"/>
    </row>
    <row r="16" s="137" customFormat="1" ht="24.75" customHeight="1" spans="1:5">
      <c r="A16" s="155"/>
      <c r="B16" s="151"/>
      <c r="C16" s="151" t="s">
        <v>56</v>
      </c>
      <c r="D16" s="158">
        <v>0</v>
      </c>
      <c r="E16" s="153"/>
    </row>
    <row r="17" s="137" customFormat="1" ht="24.75" customHeight="1" spans="1:5">
      <c r="A17" s="149"/>
      <c r="B17" s="151"/>
      <c r="C17" s="151" t="s">
        <v>57</v>
      </c>
      <c r="D17" s="158">
        <v>0</v>
      </c>
      <c r="E17" s="153"/>
    </row>
    <row r="18" s="137" customFormat="1" ht="24.75" customHeight="1" spans="1:5">
      <c r="A18" s="149"/>
      <c r="B18" s="151"/>
      <c r="C18" s="151" t="s">
        <v>58</v>
      </c>
      <c r="D18" s="158">
        <v>0</v>
      </c>
      <c r="E18" s="153"/>
    </row>
    <row r="19" s="137" customFormat="1" ht="24.75" customHeight="1" spans="1:5">
      <c r="A19" s="149"/>
      <c r="B19" s="151"/>
      <c r="C19" s="151" t="s">
        <v>59</v>
      </c>
      <c r="D19" s="158">
        <v>0</v>
      </c>
      <c r="E19" s="153"/>
    </row>
    <row r="20" s="137" customFormat="1" ht="24.75" customHeight="1" spans="1:5">
      <c r="A20" s="149"/>
      <c r="B20" s="151"/>
      <c r="C20" s="151" t="s">
        <v>60</v>
      </c>
      <c r="D20" s="158">
        <v>0</v>
      </c>
      <c r="E20" s="153"/>
    </row>
    <row r="21" s="137" customFormat="1" ht="24.75" customHeight="1" spans="1:5">
      <c r="A21" s="149"/>
      <c r="B21" s="151"/>
      <c r="C21" s="151" t="s">
        <v>61</v>
      </c>
      <c r="D21" s="158">
        <v>0</v>
      </c>
      <c r="E21" s="153"/>
    </row>
    <row r="22" s="137" customFormat="1" ht="24.75" customHeight="1" spans="1:5">
      <c r="A22" s="149"/>
      <c r="B22" s="151"/>
      <c r="C22" s="151" t="s">
        <v>62</v>
      </c>
      <c r="D22" s="158">
        <v>0</v>
      </c>
      <c r="E22" s="153"/>
    </row>
    <row r="23" s="137" customFormat="1" ht="24.75" customHeight="1" spans="1:5">
      <c r="A23" s="149"/>
      <c r="B23" s="151"/>
      <c r="C23" s="151" t="s">
        <v>63</v>
      </c>
      <c r="D23" s="158">
        <v>0</v>
      </c>
      <c r="E23" s="153"/>
    </row>
    <row r="24" s="137" customFormat="1" ht="24.75" customHeight="1" spans="1:5">
      <c r="A24" s="149"/>
      <c r="B24" s="151"/>
      <c r="C24" s="151" t="s">
        <v>64</v>
      </c>
      <c r="D24" s="158">
        <v>0</v>
      </c>
      <c r="E24" s="153"/>
    </row>
    <row r="25" s="137" customFormat="1" ht="24.75" customHeight="1" spans="1:5">
      <c r="A25" s="149"/>
      <c r="B25" s="151"/>
      <c r="C25" s="151" t="s">
        <v>65</v>
      </c>
      <c r="D25" s="158"/>
      <c r="E25" s="153"/>
    </row>
    <row r="26" s="137" customFormat="1" ht="24.75" customHeight="1" spans="1:5">
      <c r="A26" s="149"/>
      <c r="B26" s="151"/>
      <c r="C26" s="151" t="s">
        <v>66</v>
      </c>
      <c r="D26" s="158">
        <v>0</v>
      </c>
      <c r="E26" s="153"/>
    </row>
    <row r="27" s="137" customFormat="1" ht="24.75" customHeight="1" spans="1:5">
      <c r="A27" s="149"/>
      <c r="B27" s="151"/>
      <c r="C27" s="151" t="s">
        <v>67</v>
      </c>
      <c r="D27" s="158"/>
      <c r="E27" s="153"/>
    </row>
    <row r="28" s="137" customFormat="1" ht="24.75" customHeight="1" spans="1:5">
      <c r="A28" s="149"/>
      <c r="B28" s="151"/>
      <c r="C28" s="151" t="s">
        <v>68</v>
      </c>
      <c r="D28" s="158">
        <v>0</v>
      </c>
      <c r="E28" s="153"/>
    </row>
    <row r="29" s="137" customFormat="1" ht="24.75" customHeight="1" spans="1:5">
      <c r="A29" s="149"/>
      <c r="B29" s="151"/>
      <c r="C29" s="151" t="s">
        <v>69</v>
      </c>
      <c r="D29" s="158">
        <v>0</v>
      </c>
      <c r="E29" s="153"/>
    </row>
    <row r="30" s="137" customFormat="1" ht="24.75" customHeight="1" spans="1:5">
      <c r="A30" s="149"/>
      <c r="B30" s="151"/>
      <c r="C30" s="151" t="s">
        <v>70</v>
      </c>
      <c r="D30" s="158">
        <v>0</v>
      </c>
      <c r="E30" s="153"/>
    </row>
    <row r="31" s="137" customFormat="1" ht="24.75" customHeight="1" spans="1:5">
      <c r="A31" s="149"/>
      <c r="B31" s="151"/>
      <c r="C31" s="151" t="s">
        <v>71</v>
      </c>
      <c r="D31" s="158">
        <v>0</v>
      </c>
      <c r="E31" s="153"/>
    </row>
    <row r="32" s="137" customFormat="1" ht="24.75" customHeight="1" spans="1:5">
      <c r="A32" s="149"/>
      <c r="B32" s="151"/>
      <c r="C32" s="151" t="s">
        <v>72</v>
      </c>
      <c r="D32" s="158">
        <v>0</v>
      </c>
      <c r="E32" s="153"/>
    </row>
    <row r="33" s="137" customFormat="1" ht="24.75" customHeight="1" spans="1:5">
      <c r="A33" s="149"/>
      <c r="B33" s="151"/>
      <c r="C33" s="151" t="s">
        <v>73</v>
      </c>
      <c r="D33" s="158">
        <v>0</v>
      </c>
      <c r="E33" s="153"/>
    </row>
    <row r="34" s="137" customFormat="1" ht="24.75" customHeight="1" spans="1:5">
      <c r="A34" s="149"/>
      <c r="B34" s="151"/>
      <c r="C34" s="151" t="s">
        <v>74</v>
      </c>
      <c r="D34" s="158">
        <v>0</v>
      </c>
      <c r="E34" s="153"/>
    </row>
    <row r="35" ht="24.75" customHeight="1" spans="1:4">
      <c r="A35" s="159"/>
      <c r="B35" s="160"/>
      <c r="C35" s="160"/>
      <c r="D35" s="161"/>
    </row>
    <row r="36" ht="24.75" customHeight="1" spans="1:4">
      <c r="A36" s="159"/>
      <c r="B36" s="160"/>
      <c r="C36" s="160"/>
      <c r="D36" s="161"/>
    </row>
    <row r="37" s="137" customFormat="1" ht="24.75" customHeight="1" spans="1:5">
      <c r="A37" s="162" t="s">
        <v>75</v>
      </c>
      <c r="B37" s="154">
        <f>SUM(B6:B14)</f>
        <v>568.3</v>
      </c>
      <c r="C37" s="163" t="s">
        <v>76</v>
      </c>
      <c r="D37" s="156">
        <f>SUM(D6:D34)</f>
        <v>568.3</v>
      </c>
      <c r="E37" s="153"/>
    </row>
    <row r="38" ht="24.75" customHeight="1" spans="1:4">
      <c r="A38" s="164"/>
      <c r="B38" s="160"/>
      <c r="C38" s="165"/>
      <c r="D38" s="161"/>
    </row>
    <row r="39" ht="24.75" customHeight="1" spans="1:4">
      <c r="A39" s="164"/>
      <c r="B39" s="160"/>
      <c r="C39" s="165"/>
      <c r="D39" s="161"/>
    </row>
    <row r="40" s="137" customFormat="1" ht="24.75" customHeight="1" spans="1:5">
      <c r="A40" s="149" t="s">
        <v>77</v>
      </c>
      <c r="B40" s="166"/>
      <c r="C40" s="151" t="s">
        <v>78</v>
      </c>
      <c r="D40" s="156">
        <v>0</v>
      </c>
      <c r="E40" s="153"/>
    </row>
    <row r="41" s="137" customFormat="1" ht="24.75" customHeight="1" spans="1:5">
      <c r="A41" s="149" t="s">
        <v>79</v>
      </c>
      <c r="B41" s="167">
        <v>0</v>
      </c>
      <c r="C41" s="151"/>
      <c r="D41" s="168"/>
      <c r="E41" s="153"/>
    </row>
    <row r="42" ht="24.75" customHeight="1" spans="1:4">
      <c r="A42" s="139"/>
      <c r="B42" s="169"/>
      <c r="C42" s="170"/>
      <c r="D42" s="161"/>
    </row>
    <row r="43" ht="24.75" customHeight="1" spans="1:4">
      <c r="A43" s="171"/>
      <c r="B43" s="169"/>
      <c r="C43" s="170"/>
      <c r="D43" s="161"/>
    </row>
    <row r="44" s="137" customFormat="1" ht="24.75" customHeight="1" spans="1:5">
      <c r="A44" s="162" t="s">
        <v>80</v>
      </c>
      <c r="B44" s="172">
        <f>B41+B40+B37</f>
        <v>568.3</v>
      </c>
      <c r="C44" s="173" t="s">
        <v>81</v>
      </c>
      <c r="D44" s="174">
        <f>D40+D37</f>
        <v>568.3</v>
      </c>
      <c r="E44" s="153"/>
    </row>
    <row r="45" ht="27" customHeight="1"/>
  </sheetData>
  <sheetProtection formatCells="0" formatColumns="0" formatRows="0"/>
  <protectedRanges>
    <protectedRange sqref="B6:B36" name="区域1"/>
    <protectedRange sqref="B40:B41" name="区域2"/>
    <protectedRange sqref="D6:D34" name="区域3"/>
    <protectedRange sqref="D40" name="区域4"/>
  </protectedRanges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12" workbookViewId="0">
      <selection activeCell="B8" sqref="B8"/>
    </sheetView>
  </sheetViews>
  <sheetFormatPr defaultColWidth="9" defaultRowHeight="12.75" customHeight="1" outlineLevelCol="2"/>
  <cols>
    <col min="1" max="1" width="44.8857142857143" style="37" customWidth="1"/>
    <col min="2" max="2" width="29.8857142857143" style="37" customWidth="1"/>
    <col min="3" max="3" width="31.3333333333333" style="37" customWidth="1"/>
  </cols>
  <sheetData>
    <row r="1" ht="24.75" customHeight="1" spans="1:1">
      <c r="A1" s="51" t="s">
        <v>30</v>
      </c>
    </row>
    <row r="2" ht="24.75" customHeight="1" spans="1:2">
      <c r="A2" s="39" t="s">
        <v>82</v>
      </c>
      <c r="B2" s="39"/>
    </row>
    <row r="3" ht="24.75" customHeight="1" spans="1:2">
      <c r="A3" s="131"/>
      <c r="B3" s="132"/>
    </row>
    <row r="4" ht="24" customHeight="1" spans="1:2">
      <c r="A4" s="133" t="s">
        <v>35</v>
      </c>
      <c r="B4" s="134" t="s">
        <v>36</v>
      </c>
    </row>
    <row r="5" s="36" customFormat="1" ht="24.75" customHeight="1" spans="1:3">
      <c r="A5" s="135" t="s">
        <v>37</v>
      </c>
      <c r="B5" s="136">
        <f>SUM(B6:B11)</f>
        <v>568.3</v>
      </c>
      <c r="C5" s="47"/>
    </row>
    <row r="6" ht="24.75" customHeight="1" spans="1:2">
      <c r="A6" s="135" t="s">
        <v>83</v>
      </c>
      <c r="B6" s="136">
        <v>568.3</v>
      </c>
    </row>
    <row r="7" ht="24.75" customHeight="1" spans="1:2">
      <c r="A7" s="135" t="s">
        <v>84</v>
      </c>
      <c r="B7" s="136"/>
    </row>
    <row r="8" ht="24.75" customHeight="1" spans="1:2">
      <c r="A8" s="135" t="s">
        <v>85</v>
      </c>
      <c r="B8" s="136"/>
    </row>
    <row r="9" ht="24.75" customHeight="1" spans="1:2">
      <c r="A9" s="135" t="s">
        <v>86</v>
      </c>
      <c r="B9" s="136"/>
    </row>
    <row r="10" ht="24.75" customHeight="1" spans="1:2">
      <c r="A10" s="135" t="s">
        <v>87</v>
      </c>
      <c r="B10" s="136"/>
    </row>
    <row r="11" ht="24.75" customHeight="1" spans="1:2">
      <c r="A11" s="135" t="s">
        <v>88</v>
      </c>
      <c r="B11" s="136"/>
    </row>
    <row r="12" ht="24.75" customHeight="1" spans="1:2">
      <c r="A12" s="135" t="s">
        <v>39</v>
      </c>
      <c r="B12" s="136">
        <v>0</v>
      </c>
    </row>
    <row r="13" ht="24.75" customHeight="1" spans="1:2">
      <c r="A13" s="135" t="s">
        <v>41</v>
      </c>
      <c r="B13" s="136">
        <v>0</v>
      </c>
    </row>
    <row r="14" ht="24.75" customHeight="1" spans="1:2">
      <c r="A14" s="135" t="s">
        <v>43</v>
      </c>
      <c r="B14" s="136">
        <v>0</v>
      </c>
    </row>
    <row r="15" ht="24.75" customHeight="1" spans="1:2">
      <c r="A15" s="135" t="s">
        <v>45</v>
      </c>
      <c r="B15" s="136">
        <v>0</v>
      </c>
    </row>
    <row r="16" ht="24.75" customHeight="1" spans="1:2">
      <c r="A16" s="135" t="s">
        <v>47</v>
      </c>
      <c r="B16" s="136">
        <v>0</v>
      </c>
    </row>
    <row r="17" ht="24.75" customHeight="1" spans="1:2">
      <c r="A17" s="135" t="s">
        <v>49</v>
      </c>
      <c r="B17" s="136">
        <v>0</v>
      </c>
    </row>
    <row r="18" ht="24.75" customHeight="1" spans="1:2">
      <c r="A18" s="135" t="s">
        <v>51</v>
      </c>
      <c r="B18" s="136">
        <v>0</v>
      </c>
    </row>
    <row r="19" ht="24.75" customHeight="1" spans="1:2">
      <c r="A19" s="135" t="s">
        <v>53</v>
      </c>
      <c r="B19" s="136">
        <v>0</v>
      </c>
    </row>
    <row r="20" ht="24.75" customHeight="1" spans="1:2">
      <c r="A20" s="135" t="s">
        <v>89</v>
      </c>
      <c r="B20" s="136">
        <f>SUM(B5,B12:B19)</f>
        <v>568.3</v>
      </c>
    </row>
    <row r="21" ht="24.75" customHeight="1" spans="1:2">
      <c r="A21" s="135" t="s">
        <v>90</v>
      </c>
      <c r="B21" s="136">
        <v>0</v>
      </c>
    </row>
    <row r="22" ht="24.75" customHeight="1" spans="1:2">
      <c r="A22" s="135" t="s">
        <v>90</v>
      </c>
      <c r="B22" s="136">
        <v>0</v>
      </c>
    </row>
    <row r="23" ht="24.75" customHeight="1" spans="1:2">
      <c r="A23" s="135" t="s">
        <v>90</v>
      </c>
      <c r="B23" s="136">
        <v>0</v>
      </c>
    </row>
    <row r="24" ht="24.75" customHeight="1" spans="1:2">
      <c r="A24" s="135" t="s">
        <v>90</v>
      </c>
      <c r="B24" s="136">
        <v>0</v>
      </c>
    </row>
    <row r="25" ht="24.75" customHeight="1" spans="1:2">
      <c r="A25" s="135" t="s">
        <v>90</v>
      </c>
      <c r="B25" s="136">
        <v>0</v>
      </c>
    </row>
    <row r="26" ht="24.75" customHeight="1" spans="1:2">
      <c r="A26" s="135" t="s">
        <v>77</v>
      </c>
      <c r="B26" s="136">
        <f>SUM(B27,B31,B32)</f>
        <v>0</v>
      </c>
    </row>
    <row r="27" ht="24.75" customHeight="1" spans="1:2">
      <c r="A27" s="135" t="s">
        <v>91</v>
      </c>
      <c r="B27" s="136">
        <f>SUM(B28:B30)</f>
        <v>0</v>
      </c>
    </row>
    <row r="28" ht="24.75" customHeight="1" spans="1:2">
      <c r="A28" s="135" t="s">
        <v>92</v>
      </c>
      <c r="B28" s="136"/>
    </row>
    <row r="29" ht="24.75" customHeight="1" spans="1:2">
      <c r="A29" s="135" t="s">
        <v>93</v>
      </c>
      <c r="B29" s="136">
        <v>0</v>
      </c>
    </row>
    <row r="30" ht="24.75" customHeight="1" spans="1:2">
      <c r="A30" s="135" t="s">
        <v>94</v>
      </c>
      <c r="B30" s="136">
        <v>0</v>
      </c>
    </row>
    <row r="31" ht="24.75" customHeight="1" spans="1:2">
      <c r="A31" s="135" t="s">
        <v>95</v>
      </c>
      <c r="B31" s="136">
        <v>0</v>
      </c>
    </row>
    <row r="32" ht="24.75" customHeight="1" spans="1:2">
      <c r="A32" s="135" t="s">
        <v>96</v>
      </c>
      <c r="B32" s="136">
        <v>0</v>
      </c>
    </row>
    <row r="33" ht="24.75" customHeight="1" spans="1:2">
      <c r="A33" s="135" t="s">
        <v>79</v>
      </c>
      <c r="B33" s="136">
        <f>SUM(B34,B38)</f>
        <v>0</v>
      </c>
    </row>
    <row r="34" ht="24.75" customHeight="1" spans="1:2">
      <c r="A34" s="135" t="s">
        <v>97</v>
      </c>
      <c r="B34" s="136">
        <f>SUM(B35:B37)</f>
        <v>0</v>
      </c>
    </row>
    <row r="35" ht="24.75" customHeight="1" spans="1:2">
      <c r="A35" s="135" t="s">
        <v>98</v>
      </c>
      <c r="B35" s="136">
        <v>0</v>
      </c>
    </row>
    <row r="36" ht="24.75" customHeight="1" spans="1:2">
      <c r="A36" s="135" t="s">
        <v>99</v>
      </c>
      <c r="B36" s="136">
        <v>0</v>
      </c>
    </row>
    <row r="37" ht="24.75" customHeight="1" spans="1:2">
      <c r="A37" s="135" t="s">
        <v>100</v>
      </c>
      <c r="B37" s="136">
        <v>0</v>
      </c>
    </row>
    <row r="38" ht="24.75" customHeight="1" spans="1:2">
      <c r="A38" s="135" t="s">
        <v>101</v>
      </c>
      <c r="B38" s="136">
        <v>0</v>
      </c>
    </row>
    <row r="39" ht="24.75" customHeight="1" spans="1:2">
      <c r="A39" s="135" t="s">
        <v>102</v>
      </c>
      <c r="B39" s="136">
        <f>SUM(B20,B26,B33)</f>
        <v>568.3</v>
      </c>
    </row>
  </sheetData>
  <sheetProtection formatCells="0" formatColumns="0" formatRows="0"/>
  <protectedRanges>
    <protectedRange sqref="B6:B19" name="区域1"/>
    <protectedRange sqref="B28:B32" name="区域2"/>
    <protectedRange sqref="B35:B38" name="区域3"/>
  </protectedRanges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D9" sqref="D9"/>
    </sheetView>
  </sheetViews>
  <sheetFormatPr defaultColWidth="9" defaultRowHeight="12.75" customHeight="1" outlineLevelCol="6"/>
  <cols>
    <col min="1" max="1" width="34.1047619047619" style="37" customWidth="1"/>
    <col min="2" max="4" width="17.3333333333333" style="37" customWidth="1"/>
    <col min="5" max="5" width="15.1047619047619" style="37" customWidth="1"/>
    <col min="6" max="7" width="6.88571428571429" style="37" customWidth="1"/>
  </cols>
  <sheetData>
    <row r="1" ht="24.75" customHeight="1" spans="1:1">
      <c r="A1" s="51" t="s">
        <v>30</v>
      </c>
    </row>
    <row r="2" ht="24.75" customHeight="1" spans="1:5">
      <c r="A2" s="121" t="s">
        <v>103</v>
      </c>
      <c r="B2" s="121"/>
      <c r="C2" s="121"/>
      <c r="D2" s="121"/>
      <c r="E2" s="121"/>
    </row>
    <row r="3" ht="24.75" customHeight="1" spans="1:5">
      <c r="A3" s="111"/>
      <c r="B3" s="111"/>
      <c r="E3" s="40" t="s">
        <v>32</v>
      </c>
    </row>
    <row r="4" ht="24.75" customHeight="1" spans="1:5">
      <c r="A4" s="53" t="s">
        <v>104</v>
      </c>
      <c r="B4" s="53" t="s">
        <v>105</v>
      </c>
      <c r="C4" s="54" t="s">
        <v>106</v>
      </c>
      <c r="D4" s="55" t="s">
        <v>107</v>
      </c>
      <c r="E4" s="122" t="s">
        <v>108</v>
      </c>
    </row>
    <row r="5" ht="24.75" customHeight="1" spans="1:5">
      <c r="A5" s="53" t="s">
        <v>109</v>
      </c>
      <c r="B5" s="53">
        <v>1</v>
      </c>
      <c r="C5" s="54">
        <v>2</v>
      </c>
      <c r="D5" s="55">
        <v>3</v>
      </c>
      <c r="E5" s="123">
        <v>4</v>
      </c>
    </row>
    <row r="6" s="36" customFormat="1" ht="29.25" customHeight="1" spans="1:7">
      <c r="A6" s="124" t="s">
        <v>110</v>
      </c>
      <c r="B6" s="88">
        <f>SUM(C6:E6)</f>
        <v>568.3</v>
      </c>
      <c r="C6" s="125">
        <v>568.3</v>
      </c>
      <c r="D6" s="126"/>
      <c r="E6" s="127"/>
      <c r="F6" s="47"/>
      <c r="G6" s="47"/>
    </row>
    <row r="7" ht="29.25" customHeight="1" spans="1:5">
      <c r="A7" s="57" t="s">
        <v>111</v>
      </c>
      <c r="B7" s="88">
        <f t="shared" ref="B7:B29" si="0">SUM(C7:E7)</f>
        <v>568.3</v>
      </c>
      <c r="C7" s="125">
        <v>568.3</v>
      </c>
      <c r="D7" s="126"/>
      <c r="E7" s="127"/>
    </row>
    <row r="8" ht="29.25" customHeight="1" spans="1:5">
      <c r="A8" s="57" t="s">
        <v>112</v>
      </c>
      <c r="B8" s="88">
        <f t="shared" si="0"/>
        <v>568.3</v>
      </c>
      <c r="C8" s="125">
        <v>568.3</v>
      </c>
      <c r="D8" s="126"/>
      <c r="E8" s="127"/>
    </row>
    <row r="9" ht="29.25" customHeight="1" spans="1:5">
      <c r="A9" s="57" t="s">
        <v>113</v>
      </c>
      <c r="B9" s="88">
        <f t="shared" si="0"/>
        <v>335.65</v>
      </c>
      <c r="C9" s="125">
        <v>335.65</v>
      </c>
      <c r="D9" s="128"/>
      <c r="E9" s="129"/>
    </row>
    <row r="10" ht="29.25" customHeight="1" spans="1:5">
      <c r="A10" s="57" t="s">
        <v>114</v>
      </c>
      <c r="B10" s="88">
        <f t="shared" si="0"/>
        <v>227.96</v>
      </c>
      <c r="C10" s="125">
        <v>227.96</v>
      </c>
      <c r="D10" s="128"/>
      <c r="E10" s="129"/>
    </row>
    <row r="11" ht="29.25" customHeight="1" spans="1:5">
      <c r="A11" s="57" t="s">
        <v>115</v>
      </c>
      <c r="B11" s="88">
        <v>4.69</v>
      </c>
      <c r="C11" s="125">
        <v>4.69</v>
      </c>
      <c r="D11" s="128"/>
      <c r="E11" s="129"/>
    </row>
    <row r="12" ht="29.25" customHeight="1" spans="1:5">
      <c r="A12" s="57"/>
      <c r="B12" s="88"/>
      <c r="C12" s="91"/>
      <c r="D12" s="126"/>
      <c r="E12" s="129"/>
    </row>
    <row r="13" ht="29.25" customHeight="1" spans="1:5">
      <c r="A13" s="130"/>
      <c r="B13" s="88">
        <f t="shared" si="0"/>
        <v>0</v>
      </c>
      <c r="C13" s="91"/>
      <c r="D13" s="128"/>
      <c r="E13" s="129"/>
    </row>
    <row r="14" ht="29.25" customHeight="1" spans="1:5">
      <c r="A14" s="124"/>
      <c r="B14" s="88">
        <f t="shared" si="0"/>
        <v>0</v>
      </c>
      <c r="C14" s="125"/>
      <c r="D14" s="126"/>
      <c r="E14" s="127"/>
    </row>
    <row r="15" ht="29.25" customHeight="1" spans="1:5">
      <c r="A15" s="130"/>
      <c r="B15" s="88">
        <f t="shared" si="0"/>
        <v>0</v>
      </c>
      <c r="C15" s="91"/>
      <c r="D15" s="128"/>
      <c r="E15" s="129"/>
    </row>
    <row r="16" ht="29.25" customHeight="1" spans="1:5">
      <c r="A16" s="124"/>
      <c r="B16" s="88">
        <f t="shared" si="0"/>
        <v>0</v>
      </c>
      <c r="C16" s="125"/>
      <c r="D16" s="126"/>
      <c r="E16" s="127"/>
    </row>
    <row r="17" ht="29.25" customHeight="1" spans="1:5">
      <c r="A17" s="124"/>
      <c r="B17" s="88">
        <f t="shared" si="0"/>
        <v>0</v>
      </c>
      <c r="C17" s="125"/>
      <c r="D17" s="126"/>
      <c r="E17" s="127"/>
    </row>
    <row r="18" ht="29.25" customHeight="1" spans="1:5">
      <c r="A18" s="130"/>
      <c r="B18" s="88">
        <f t="shared" si="0"/>
        <v>0</v>
      </c>
      <c r="C18" s="91"/>
      <c r="D18" s="128"/>
      <c r="E18" s="129"/>
    </row>
    <row r="19" ht="29.25" customHeight="1" spans="1:5">
      <c r="A19" s="130"/>
      <c r="B19" s="88">
        <f t="shared" si="0"/>
        <v>0</v>
      </c>
      <c r="C19" s="91"/>
      <c r="D19" s="128"/>
      <c r="E19" s="129"/>
    </row>
    <row r="20" ht="29.25" customHeight="1" spans="1:5">
      <c r="A20" s="130"/>
      <c r="B20" s="88">
        <f t="shared" si="0"/>
        <v>0</v>
      </c>
      <c r="C20" s="91"/>
      <c r="D20" s="128"/>
      <c r="E20" s="129"/>
    </row>
    <row r="21" ht="29.25" customHeight="1" spans="1:5">
      <c r="A21" s="130"/>
      <c r="B21" s="88">
        <f t="shared" si="0"/>
        <v>0</v>
      </c>
      <c r="C21" s="91"/>
      <c r="D21" s="128"/>
      <c r="E21" s="129"/>
    </row>
    <row r="22" ht="29.25" customHeight="1" spans="1:5">
      <c r="A22" s="124"/>
      <c r="B22" s="88">
        <f t="shared" si="0"/>
        <v>0</v>
      </c>
      <c r="C22" s="125"/>
      <c r="D22" s="126"/>
      <c r="E22" s="127"/>
    </row>
    <row r="23" ht="29.25" customHeight="1" spans="1:5">
      <c r="A23" s="124"/>
      <c r="B23" s="88">
        <f t="shared" si="0"/>
        <v>0</v>
      </c>
      <c r="C23" s="125"/>
      <c r="D23" s="126"/>
      <c r="E23" s="127"/>
    </row>
    <row r="24" ht="29.25" customHeight="1" spans="1:5">
      <c r="A24" s="130"/>
      <c r="B24" s="88">
        <f t="shared" si="0"/>
        <v>0</v>
      </c>
      <c r="C24" s="91"/>
      <c r="D24" s="128"/>
      <c r="E24" s="129"/>
    </row>
    <row r="25" ht="29.25" customHeight="1" spans="1:5">
      <c r="A25" s="130"/>
      <c r="B25" s="88">
        <f t="shared" si="0"/>
        <v>0</v>
      </c>
      <c r="C25" s="91"/>
      <c r="D25" s="128"/>
      <c r="E25" s="129"/>
    </row>
    <row r="26" ht="29.25" customHeight="1" spans="1:5">
      <c r="A26" s="130"/>
      <c r="B26" s="88">
        <f t="shared" si="0"/>
        <v>0</v>
      </c>
      <c r="C26" s="91"/>
      <c r="D26" s="128"/>
      <c r="E26" s="129"/>
    </row>
    <row r="27" ht="29.25" customHeight="1" spans="1:5">
      <c r="A27" s="124"/>
      <c r="B27" s="88">
        <f t="shared" si="0"/>
        <v>0</v>
      </c>
      <c r="C27" s="125"/>
      <c r="D27" s="126"/>
      <c r="E27" s="127"/>
    </row>
    <row r="28" ht="29.25" customHeight="1" spans="1:5">
      <c r="A28" s="124"/>
      <c r="B28" s="88">
        <f t="shared" si="0"/>
        <v>0</v>
      </c>
      <c r="C28" s="125"/>
      <c r="D28" s="126"/>
      <c r="E28" s="127"/>
    </row>
    <row r="29" ht="29.25" customHeight="1" spans="1:5">
      <c r="A29" s="130"/>
      <c r="B29" s="88">
        <f t="shared" si="0"/>
        <v>0</v>
      </c>
      <c r="C29" s="91"/>
      <c r="D29" s="128"/>
      <c r="E29" s="12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36"/>
  <sheetViews>
    <sheetView showGridLines="0" showZeros="0" topLeftCell="A5" workbookViewId="0">
      <selection activeCell="D17" sqref="D17"/>
    </sheetView>
  </sheetViews>
  <sheetFormatPr defaultColWidth="9" defaultRowHeight="12.75" customHeight="1"/>
  <cols>
    <col min="1" max="1" width="33.1047619047619" style="37" customWidth="1"/>
    <col min="2" max="2" width="24.552380952381" style="37" customWidth="1"/>
    <col min="3" max="3" width="29" style="37" customWidth="1"/>
    <col min="4" max="4" width="22.552380952381" style="37" customWidth="1"/>
    <col min="5" max="98" width="9" style="37" customWidth="1"/>
  </cols>
  <sheetData>
    <row r="1" ht="25.5" customHeight="1" spans="1:97">
      <c r="A1" s="51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</row>
    <row r="2" ht="25.5" customHeight="1" spans="1:97">
      <c r="A2" s="105" t="s">
        <v>116</v>
      </c>
      <c r="B2" s="105"/>
      <c r="C2" s="105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</row>
    <row r="3" ht="16.5" customHeight="1" spans="2:97">
      <c r="B3" s="107"/>
      <c r="C3" s="108"/>
      <c r="D3" s="40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</row>
    <row r="4" ht="16.5" customHeight="1" spans="1:97">
      <c r="A4" s="53" t="s">
        <v>117</v>
      </c>
      <c r="B4" s="55"/>
      <c r="C4" s="110" t="s">
        <v>118</v>
      </c>
      <c r="D4" s="11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</row>
    <row r="5" ht="16.5" customHeight="1" spans="1:97">
      <c r="A5" s="53" t="s">
        <v>35</v>
      </c>
      <c r="B5" s="54" t="s">
        <v>36</v>
      </c>
      <c r="C5" s="85" t="s">
        <v>35</v>
      </c>
      <c r="D5" s="111" t="s">
        <v>110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</row>
    <row r="6" s="36" customFormat="1" ht="16.5" customHeight="1" spans="1:98">
      <c r="A6" s="112" t="s">
        <v>119</v>
      </c>
      <c r="B6" s="113">
        <f>SUM(B7:B9)</f>
        <v>568.3</v>
      </c>
      <c r="C6" s="114" t="s">
        <v>120</v>
      </c>
      <c r="D6" s="115">
        <f>SUM(D7:D34)</f>
        <v>568.3</v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47"/>
    </row>
    <row r="7" s="36" customFormat="1" ht="16.5" customHeight="1" spans="1:98">
      <c r="A7" s="112" t="s">
        <v>121</v>
      </c>
      <c r="B7" s="113">
        <v>568.3</v>
      </c>
      <c r="C7" s="114" t="s">
        <v>122</v>
      </c>
      <c r="D7" s="115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47"/>
    </row>
    <row r="8" s="36" customFormat="1" ht="16.5" customHeight="1" spans="1:98">
      <c r="A8" s="112" t="s">
        <v>123</v>
      </c>
      <c r="B8" s="113">
        <v>0</v>
      </c>
      <c r="C8" s="114" t="s">
        <v>124</v>
      </c>
      <c r="D8" s="115">
        <v>0</v>
      </c>
      <c r="E8" s="116">
        <v>0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47"/>
    </row>
    <row r="9" s="36" customFormat="1" ht="16.5" customHeight="1" spans="1:98">
      <c r="A9" s="112" t="s">
        <v>125</v>
      </c>
      <c r="B9" s="113"/>
      <c r="C9" s="114" t="s">
        <v>126</v>
      </c>
      <c r="D9" s="115">
        <v>0</v>
      </c>
      <c r="E9" s="116">
        <v>0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47"/>
    </row>
    <row r="10" s="36" customFormat="1" ht="16.5" customHeight="1" spans="1:98">
      <c r="A10" s="112"/>
      <c r="B10" s="117"/>
      <c r="C10" s="114" t="s">
        <v>127</v>
      </c>
      <c r="D10" s="115">
        <v>0</v>
      </c>
      <c r="E10" s="116">
        <v>0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47"/>
    </row>
    <row r="11" s="36" customFormat="1" ht="16.5" customHeight="1" spans="1:98">
      <c r="A11" s="112"/>
      <c r="B11" s="117"/>
      <c r="C11" s="114" t="s">
        <v>128</v>
      </c>
      <c r="D11" s="115">
        <v>0</v>
      </c>
      <c r="E11" s="116">
        <v>0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47"/>
    </row>
    <row r="12" s="36" customFormat="1" ht="16.5" customHeight="1" spans="1:98">
      <c r="A12" s="112"/>
      <c r="B12" s="117"/>
      <c r="C12" s="114" t="s">
        <v>129</v>
      </c>
      <c r="D12" s="115">
        <v>0</v>
      </c>
      <c r="E12" s="116">
        <v>0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47"/>
    </row>
    <row r="13" s="36" customFormat="1" ht="16.5" customHeight="1" spans="1:98">
      <c r="A13" s="118"/>
      <c r="B13" s="113"/>
      <c r="C13" s="114" t="s">
        <v>130</v>
      </c>
      <c r="D13" s="115">
        <v>568.3</v>
      </c>
      <c r="E13" s="116">
        <v>0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47"/>
    </row>
    <row r="14" s="36" customFormat="1" ht="16.5" customHeight="1" spans="1:98">
      <c r="A14" s="118"/>
      <c r="B14" s="119"/>
      <c r="C14" s="114" t="s">
        <v>131</v>
      </c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47"/>
    </row>
    <row r="15" s="36" customFormat="1" ht="16.5" customHeight="1" spans="1:98">
      <c r="A15" s="118"/>
      <c r="B15" s="113"/>
      <c r="C15" s="114" t="s">
        <v>132</v>
      </c>
      <c r="D15" s="115">
        <v>0</v>
      </c>
      <c r="E15" s="116">
        <v>0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47"/>
    </row>
    <row r="16" s="36" customFormat="1" ht="16.5" customHeight="1" spans="1:98">
      <c r="A16" s="118"/>
      <c r="B16" s="113"/>
      <c r="C16" s="114" t="s">
        <v>133</v>
      </c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47"/>
    </row>
    <row r="17" s="36" customFormat="1" ht="16.5" customHeight="1" spans="1:98">
      <c r="A17" s="118"/>
      <c r="B17" s="113"/>
      <c r="C17" s="114" t="s">
        <v>134</v>
      </c>
      <c r="D17" s="115">
        <v>0</v>
      </c>
      <c r="E17" s="116">
        <v>0</v>
      </c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47"/>
    </row>
    <row r="18" s="36" customFormat="1" ht="16.5" customHeight="1" spans="1:98">
      <c r="A18" s="118"/>
      <c r="B18" s="113"/>
      <c r="C18" s="114" t="s">
        <v>135</v>
      </c>
      <c r="D18" s="115">
        <v>0</v>
      </c>
      <c r="E18" s="116">
        <v>0</v>
      </c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47"/>
    </row>
    <row r="19" s="36" customFormat="1" ht="16.5" customHeight="1" spans="1:98">
      <c r="A19" s="118"/>
      <c r="B19" s="113"/>
      <c r="C19" s="114" t="s">
        <v>136</v>
      </c>
      <c r="D19" s="115">
        <v>0</v>
      </c>
      <c r="E19" s="116">
        <v>0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47"/>
    </row>
    <row r="20" s="36" customFormat="1" ht="16.5" customHeight="1" spans="1:98">
      <c r="A20" s="118"/>
      <c r="B20" s="113"/>
      <c r="C20" s="114" t="s">
        <v>137</v>
      </c>
      <c r="D20" s="115">
        <v>0</v>
      </c>
      <c r="E20" s="116">
        <v>0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47"/>
    </row>
    <row r="21" s="36" customFormat="1" ht="16.5" customHeight="1" spans="1:98">
      <c r="A21" s="118"/>
      <c r="B21" s="113"/>
      <c r="C21" s="114" t="s">
        <v>138</v>
      </c>
      <c r="D21" s="115">
        <v>0</v>
      </c>
      <c r="E21" s="116">
        <v>0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47"/>
    </row>
    <row r="22" s="36" customFormat="1" ht="16.5" customHeight="1" spans="1:98">
      <c r="A22" s="118"/>
      <c r="B22" s="113"/>
      <c r="C22" s="114" t="s">
        <v>139</v>
      </c>
      <c r="D22" s="115">
        <v>0</v>
      </c>
      <c r="E22" s="116">
        <v>0</v>
      </c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47"/>
    </row>
    <row r="23" s="36" customFormat="1" ht="16.5" customHeight="1" spans="1:98">
      <c r="A23" s="118"/>
      <c r="B23" s="113"/>
      <c r="C23" s="114" t="s">
        <v>140</v>
      </c>
      <c r="D23" s="115">
        <v>0</v>
      </c>
      <c r="E23" s="116">
        <v>0</v>
      </c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47"/>
    </row>
    <row r="24" s="36" customFormat="1" ht="16.5" customHeight="1" spans="1:98">
      <c r="A24" s="118"/>
      <c r="B24" s="113"/>
      <c r="C24" s="114" t="s">
        <v>141</v>
      </c>
      <c r="D24" s="115">
        <v>0</v>
      </c>
      <c r="E24" s="116">
        <v>0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47"/>
    </row>
    <row r="25" s="36" customFormat="1" ht="16.5" customHeight="1" spans="1:98">
      <c r="A25" s="118"/>
      <c r="B25" s="113"/>
      <c r="C25" s="114" t="s">
        <v>142</v>
      </c>
      <c r="D25" s="115">
        <v>0</v>
      </c>
      <c r="E25" s="116">
        <v>0</v>
      </c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47"/>
    </row>
    <row r="26" s="36" customFormat="1" ht="16.5" customHeight="1" spans="1:98">
      <c r="A26" s="118"/>
      <c r="B26" s="113"/>
      <c r="C26" s="114" t="s">
        <v>143</v>
      </c>
      <c r="D26" s="115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47"/>
    </row>
    <row r="27" s="36" customFormat="1" ht="16.5" customHeight="1" spans="1:98">
      <c r="A27" s="118"/>
      <c r="B27" s="113"/>
      <c r="C27" s="114" t="s">
        <v>144</v>
      </c>
      <c r="D27" s="115">
        <v>0</v>
      </c>
      <c r="E27" s="116">
        <v>0</v>
      </c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47"/>
    </row>
    <row r="28" s="36" customFormat="1" ht="16.5" customHeight="1" spans="1:98">
      <c r="A28" s="118"/>
      <c r="B28" s="113"/>
      <c r="C28" s="114" t="s">
        <v>145</v>
      </c>
      <c r="D28" s="115">
        <v>0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47"/>
    </row>
    <row r="29" s="36" customFormat="1" ht="16.5" customHeight="1" spans="1:98">
      <c r="A29" s="118"/>
      <c r="B29" s="113"/>
      <c r="C29" s="120" t="s">
        <v>146</v>
      </c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47"/>
    </row>
    <row r="30" s="36" customFormat="1" ht="16.5" customHeight="1" spans="1:98">
      <c r="A30" s="118"/>
      <c r="B30" s="113"/>
      <c r="C30" s="114" t="s">
        <v>147</v>
      </c>
      <c r="D30" s="115">
        <v>0</v>
      </c>
      <c r="E30" s="116">
        <v>0</v>
      </c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47"/>
    </row>
    <row r="31" s="36" customFormat="1" ht="16.5" customHeight="1" spans="1:98">
      <c r="A31" s="118"/>
      <c r="B31" s="113"/>
      <c r="C31" s="114" t="s">
        <v>148</v>
      </c>
      <c r="D31" s="115">
        <v>0</v>
      </c>
      <c r="E31" s="116">
        <v>0</v>
      </c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47"/>
    </row>
    <row r="32" s="36" customFormat="1" ht="16.5" customHeight="1" spans="1:98">
      <c r="A32" s="118"/>
      <c r="B32" s="113"/>
      <c r="C32" s="114" t="s">
        <v>149</v>
      </c>
      <c r="D32" s="115">
        <v>0</v>
      </c>
      <c r="E32" s="116">
        <v>0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47"/>
    </row>
    <row r="33" s="36" customFormat="1" ht="16.5" customHeight="1" spans="1:98">
      <c r="A33" s="118"/>
      <c r="B33" s="113"/>
      <c r="C33" s="114" t="s">
        <v>150</v>
      </c>
      <c r="D33" s="115">
        <v>0</v>
      </c>
      <c r="E33" s="116">
        <v>0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47"/>
    </row>
    <row r="34" s="36" customFormat="1" ht="16.5" customHeight="1" spans="1:98">
      <c r="A34" s="118"/>
      <c r="B34" s="113"/>
      <c r="C34" s="114" t="s">
        <v>151</v>
      </c>
      <c r="D34" s="115">
        <v>0</v>
      </c>
      <c r="E34" s="116">
        <v>0</v>
      </c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47"/>
    </row>
    <row r="35" ht="16.5" customHeight="1" spans="1:97">
      <c r="A35" s="110" t="s">
        <v>152</v>
      </c>
      <c r="B35" s="79">
        <f>B6</f>
        <v>568.3</v>
      </c>
      <c r="C35" s="54" t="s">
        <v>153</v>
      </c>
      <c r="D35" s="115">
        <f>D6</f>
        <v>568.3</v>
      </c>
      <c r="E35" s="40">
        <v>0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</row>
    <row r="36" customHeight="1" spans="5:5">
      <c r="E36" s="37">
        <v>0</v>
      </c>
    </row>
  </sheetData>
  <sheetProtection formatCells="0" formatColumns="0" formatRows="0"/>
  <protectedRanges>
    <protectedRange sqref="D7:D34" name="区域2"/>
    <protectedRange sqref="B7:B9" name="区域1"/>
  </protectedRanges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B13" sqref="B13"/>
    </sheetView>
  </sheetViews>
  <sheetFormatPr defaultColWidth="9" defaultRowHeight="12.75" customHeight="1"/>
  <cols>
    <col min="1" max="1" width="41.8857142857143" style="37" customWidth="1"/>
    <col min="2" max="2" width="14.4380952380952" style="37" customWidth="1"/>
    <col min="3" max="4" width="14.3333333333333" style="37" customWidth="1"/>
    <col min="5" max="5" width="14.3333333333333" style="104" customWidth="1"/>
    <col min="6" max="11" width="14.3333333333333" style="37" customWidth="1"/>
    <col min="12" max="13" width="6.88571428571429" style="37" customWidth="1"/>
  </cols>
  <sheetData>
    <row r="1" ht="24.75" customHeight="1" spans="1:1">
      <c r="A1" s="51" t="s">
        <v>30</v>
      </c>
    </row>
    <row r="2" ht="24.75" customHeight="1" spans="1:11">
      <c r="A2" s="39" t="s">
        <v>154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75" customHeight="1" spans="11:11">
      <c r="K3" s="40" t="s">
        <v>32</v>
      </c>
    </row>
    <row r="4" ht="24.75" customHeight="1" spans="1:11">
      <c r="A4" s="53" t="s">
        <v>155</v>
      </c>
      <c r="B4" s="54" t="s">
        <v>110</v>
      </c>
      <c r="C4" s="54" t="s">
        <v>156</v>
      </c>
      <c r="D4" s="54"/>
      <c r="E4" s="54"/>
      <c r="F4" s="54" t="s">
        <v>157</v>
      </c>
      <c r="G4" s="54"/>
      <c r="H4" s="54"/>
      <c r="I4" s="54" t="s">
        <v>158</v>
      </c>
      <c r="J4" s="54"/>
      <c r="K4" s="55"/>
    </row>
    <row r="5" ht="24.75" customHeight="1" spans="1:11">
      <c r="A5" s="53"/>
      <c r="B5" s="54"/>
      <c r="C5" s="54" t="s">
        <v>110</v>
      </c>
      <c r="D5" s="54" t="s">
        <v>106</v>
      </c>
      <c r="E5" s="54" t="s">
        <v>107</v>
      </c>
      <c r="F5" s="54" t="s">
        <v>110</v>
      </c>
      <c r="G5" s="54" t="s">
        <v>106</v>
      </c>
      <c r="H5" s="54" t="s">
        <v>107</v>
      </c>
      <c r="I5" s="85" t="s">
        <v>110</v>
      </c>
      <c r="J5" s="85" t="s">
        <v>106</v>
      </c>
      <c r="K5" s="86" t="s">
        <v>107</v>
      </c>
    </row>
    <row r="6" ht="24.75" customHeight="1" spans="1:11">
      <c r="A6" s="53" t="s">
        <v>109</v>
      </c>
      <c r="B6" s="54">
        <v>1</v>
      </c>
      <c r="C6" s="54">
        <v>2</v>
      </c>
      <c r="D6" s="54">
        <v>3</v>
      </c>
      <c r="E6" s="54">
        <v>4</v>
      </c>
      <c r="F6" s="54">
        <v>2</v>
      </c>
      <c r="G6" s="54">
        <v>3</v>
      </c>
      <c r="H6" s="54">
        <v>4</v>
      </c>
      <c r="I6" s="54">
        <v>2</v>
      </c>
      <c r="J6" s="54">
        <v>3</v>
      </c>
      <c r="K6" s="55">
        <v>4</v>
      </c>
    </row>
    <row r="7" s="36" customFormat="1" ht="24.75" customHeight="1" spans="1:13">
      <c r="A7" s="87" t="s">
        <v>110</v>
      </c>
      <c r="B7" s="98">
        <v>568.3</v>
      </c>
      <c r="C7" s="98">
        <v>568.3</v>
      </c>
      <c r="D7" s="98">
        <v>568.3</v>
      </c>
      <c r="E7" s="98"/>
      <c r="F7" s="103">
        <f>G7+H7</f>
        <v>0</v>
      </c>
      <c r="G7" s="103">
        <v>0</v>
      </c>
      <c r="H7" s="103">
        <v>0</v>
      </c>
      <c r="I7" s="103">
        <f>J7+K7</f>
        <v>0</v>
      </c>
      <c r="J7" s="103">
        <v>0</v>
      </c>
      <c r="K7" s="99">
        <v>0</v>
      </c>
      <c r="L7" s="47"/>
      <c r="M7" s="47"/>
    </row>
    <row r="8" ht="24.75" customHeight="1" spans="1:11">
      <c r="A8" s="87" t="s">
        <v>1</v>
      </c>
      <c r="B8" s="98">
        <v>568.3</v>
      </c>
      <c r="C8" s="98">
        <v>568.3</v>
      </c>
      <c r="D8" s="98">
        <v>568.3</v>
      </c>
      <c r="E8" s="98"/>
      <c r="F8" s="103">
        <f t="shared" ref="F8:F25" si="0">G8+H8</f>
        <v>0</v>
      </c>
      <c r="G8" s="103"/>
      <c r="H8" s="103"/>
      <c r="I8" s="103">
        <f t="shared" ref="I8:I25" si="1">J8+K8</f>
        <v>0</v>
      </c>
      <c r="J8" s="103"/>
      <c r="K8" s="99"/>
    </row>
    <row r="9" ht="24.75" customHeight="1" spans="1:11">
      <c r="A9" s="90"/>
      <c r="B9" s="103">
        <f t="shared" ref="B9:B25" si="2">C9+F9+I9</f>
        <v>0</v>
      </c>
      <c r="C9" s="103">
        <f t="shared" ref="C9:C25" si="3">D9+E9</f>
        <v>0</v>
      </c>
      <c r="D9" s="102"/>
      <c r="E9" s="100"/>
      <c r="F9" s="103">
        <f t="shared" si="0"/>
        <v>0</v>
      </c>
      <c r="G9" s="102"/>
      <c r="H9" s="102"/>
      <c r="I9" s="103">
        <f t="shared" si="1"/>
        <v>0</v>
      </c>
      <c r="J9" s="102"/>
      <c r="K9" s="92"/>
    </row>
    <row r="10" ht="24.75" customHeight="1" spans="1:11">
      <c r="A10" s="90"/>
      <c r="B10" s="103">
        <f t="shared" si="2"/>
        <v>0</v>
      </c>
      <c r="C10" s="103">
        <f t="shared" si="3"/>
        <v>0</v>
      </c>
      <c r="D10" s="102"/>
      <c r="E10" s="100"/>
      <c r="F10" s="103">
        <f t="shared" si="0"/>
        <v>0</v>
      </c>
      <c r="G10" s="102"/>
      <c r="H10" s="102"/>
      <c r="I10" s="103">
        <f t="shared" si="1"/>
        <v>0</v>
      </c>
      <c r="J10" s="102"/>
      <c r="K10" s="92"/>
    </row>
    <row r="11" ht="24.75" customHeight="1" spans="1:11">
      <c r="A11" s="90"/>
      <c r="B11" s="103">
        <f t="shared" si="2"/>
        <v>0</v>
      </c>
      <c r="C11" s="103">
        <f t="shared" si="3"/>
        <v>0</v>
      </c>
      <c r="D11" s="102"/>
      <c r="E11" s="100"/>
      <c r="F11" s="103">
        <f t="shared" si="0"/>
        <v>0</v>
      </c>
      <c r="G11" s="102"/>
      <c r="H11" s="102"/>
      <c r="I11" s="103">
        <f t="shared" si="1"/>
        <v>0</v>
      </c>
      <c r="J11" s="102"/>
      <c r="K11" s="92"/>
    </row>
    <row r="12" ht="24.75" customHeight="1" spans="1:11">
      <c r="A12" s="90"/>
      <c r="B12" s="103">
        <f t="shared" si="2"/>
        <v>0</v>
      </c>
      <c r="C12" s="103">
        <f t="shared" si="3"/>
        <v>0</v>
      </c>
      <c r="D12" s="102"/>
      <c r="E12" s="100"/>
      <c r="F12" s="103">
        <f t="shared" si="0"/>
        <v>0</v>
      </c>
      <c r="G12" s="102"/>
      <c r="H12" s="102"/>
      <c r="I12" s="103">
        <f t="shared" si="1"/>
        <v>0</v>
      </c>
      <c r="J12" s="102"/>
      <c r="K12" s="92"/>
    </row>
    <row r="13" ht="24.75" customHeight="1" spans="1:11">
      <c r="A13" s="90"/>
      <c r="B13" s="103">
        <f t="shared" si="2"/>
        <v>0</v>
      </c>
      <c r="C13" s="103">
        <f t="shared" si="3"/>
        <v>0</v>
      </c>
      <c r="D13" s="102"/>
      <c r="E13" s="100"/>
      <c r="F13" s="103">
        <f t="shared" si="0"/>
        <v>0</v>
      </c>
      <c r="G13" s="102"/>
      <c r="H13" s="102"/>
      <c r="I13" s="103">
        <f t="shared" si="1"/>
        <v>0</v>
      </c>
      <c r="J13" s="102"/>
      <c r="K13" s="92"/>
    </row>
    <row r="14" ht="24.75" customHeight="1" spans="1:11">
      <c r="A14" s="90"/>
      <c r="B14" s="103">
        <f t="shared" si="2"/>
        <v>0</v>
      </c>
      <c r="C14" s="103">
        <f t="shared" si="3"/>
        <v>0</v>
      </c>
      <c r="D14" s="102"/>
      <c r="E14" s="100"/>
      <c r="F14" s="103">
        <f t="shared" si="0"/>
        <v>0</v>
      </c>
      <c r="G14" s="102"/>
      <c r="H14" s="102"/>
      <c r="I14" s="103">
        <f t="shared" si="1"/>
        <v>0</v>
      </c>
      <c r="J14" s="102"/>
      <c r="K14" s="92"/>
    </row>
    <row r="15" ht="24.75" customHeight="1" spans="1:11">
      <c r="A15" s="90"/>
      <c r="B15" s="103">
        <f t="shared" si="2"/>
        <v>0</v>
      </c>
      <c r="C15" s="103">
        <f t="shared" si="3"/>
        <v>0</v>
      </c>
      <c r="D15" s="102"/>
      <c r="E15" s="100"/>
      <c r="F15" s="103">
        <f t="shared" si="0"/>
        <v>0</v>
      </c>
      <c r="G15" s="102"/>
      <c r="H15" s="102"/>
      <c r="I15" s="103">
        <f t="shared" si="1"/>
        <v>0</v>
      </c>
      <c r="J15" s="102"/>
      <c r="K15" s="92"/>
    </row>
    <row r="16" ht="24.75" customHeight="1" spans="1:11">
      <c r="A16" s="90"/>
      <c r="B16" s="103">
        <f t="shared" si="2"/>
        <v>0</v>
      </c>
      <c r="C16" s="103">
        <f t="shared" si="3"/>
        <v>0</v>
      </c>
      <c r="D16" s="102"/>
      <c r="E16" s="100"/>
      <c r="F16" s="103">
        <f t="shared" si="0"/>
        <v>0</v>
      </c>
      <c r="G16" s="102"/>
      <c r="H16" s="102"/>
      <c r="I16" s="103">
        <f t="shared" si="1"/>
        <v>0</v>
      </c>
      <c r="J16" s="102"/>
      <c r="K16" s="92"/>
    </row>
    <row r="17" ht="24.75" customHeight="1" spans="1:11">
      <c r="A17" s="90"/>
      <c r="B17" s="103">
        <f t="shared" si="2"/>
        <v>0</v>
      </c>
      <c r="C17" s="103">
        <f t="shared" si="3"/>
        <v>0</v>
      </c>
      <c r="D17" s="102"/>
      <c r="E17" s="100"/>
      <c r="F17" s="103">
        <f t="shared" si="0"/>
        <v>0</v>
      </c>
      <c r="G17" s="102"/>
      <c r="H17" s="102"/>
      <c r="I17" s="103">
        <f t="shared" si="1"/>
        <v>0</v>
      </c>
      <c r="J17" s="102"/>
      <c r="K17" s="92"/>
    </row>
    <row r="18" ht="24.75" customHeight="1" spans="1:11">
      <c r="A18" s="90"/>
      <c r="B18" s="103">
        <f t="shared" si="2"/>
        <v>0</v>
      </c>
      <c r="C18" s="103">
        <f t="shared" si="3"/>
        <v>0</v>
      </c>
      <c r="D18" s="102"/>
      <c r="E18" s="100"/>
      <c r="F18" s="103">
        <f t="shared" si="0"/>
        <v>0</v>
      </c>
      <c r="G18" s="102"/>
      <c r="H18" s="102"/>
      <c r="I18" s="103">
        <f t="shared" si="1"/>
        <v>0</v>
      </c>
      <c r="J18" s="102"/>
      <c r="K18" s="92"/>
    </row>
    <row r="19" ht="24.75" customHeight="1" spans="1:11">
      <c r="A19" s="90"/>
      <c r="B19" s="103">
        <f t="shared" si="2"/>
        <v>0</v>
      </c>
      <c r="C19" s="103">
        <f t="shared" si="3"/>
        <v>0</v>
      </c>
      <c r="D19" s="102"/>
      <c r="E19" s="100"/>
      <c r="F19" s="103">
        <f t="shared" si="0"/>
        <v>0</v>
      </c>
      <c r="G19" s="102"/>
      <c r="H19" s="102"/>
      <c r="I19" s="103">
        <f t="shared" si="1"/>
        <v>0</v>
      </c>
      <c r="J19" s="102"/>
      <c r="K19" s="92"/>
    </row>
    <row r="20" ht="24.75" customHeight="1" spans="1:11">
      <c r="A20" s="90"/>
      <c r="B20" s="103">
        <f t="shared" si="2"/>
        <v>0</v>
      </c>
      <c r="C20" s="103">
        <f t="shared" si="3"/>
        <v>0</v>
      </c>
      <c r="D20" s="102"/>
      <c r="E20" s="100"/>
      <c r="F20" s="103">
        <f t="shared" si="0"/>
        <v>0</v>
      </c>
      <c r="G20" s="102"/>
      <c r="H20" s="102"/>
      <c r="I20" s="103">
        <f t="shared" si="1"/>
        <v>0</v>
      </c>
      <c r="J20" s="102"/>
      <c r="K20" s="92"/>
    </row>
    <row r="21" ht="24.75" customHeight="1" spans="1:11">
      <c r="A21" s="90"/>
      <c r="B21" s="103">
        <f t="shared" si="2"/>
        <v>0</v>
      </c>
      <c r="C21" s="103">
        <f t="shared" si="3"/>
        <v>0</v>
      </c>
      <c r="D21" s="102"/>
      <c r="E21" s="100"/>
      <c r="F21" s="103">
        <f t="shared" si="0"/>
        <v>0</v>
      </c>
      <c r="G21" s="102"/>
      <c r="H21" s="102"/>
      <c r="I21" s="103">
        <f t="shared" si="1"/>
        <v>0</v>
      </c>
      <c r="J21" s="102"/>
      <c r="K21" s="92"/>
    </row>
    <row r="22" ht="24.75" customHeight="1" spans="1:11">
      <c r="A22" s="90"/>
      <c r="B22" s="103">
        <f t="shared" si="2"/>
        <v>0</v>
      </c>
      <c r="C22" s="103">
        <f t="shared" si="3"/>
        <v>0</v>
      </c>
      <c r="D22" s="102"/>
      <c r="E22" s="100"/>
      <c r="F22" s="103">
        <f t="shared" si="0"/>
        <v>0</v>
      </c>
      <c r="G22" s="102"/>
      <c r="H22" s="102"/>
      <c r="I22" s="103">
        <f t="shared" si="1"/>
        <v>0</v>
      </c>
      <c r="J22" s="102"/>
      <c r="K22" s="92"/>
    </row>
    <row r="23" ht="24.75" customHeight="1" spans="1:11">
      <c r="A23" s="90"/>
      <c r="B23" s="103">
        <f t="shared" si="2"/>
        <v>0</v>
      </c>
      <c r="C23" s="103">
        <f t="shared" si="3"/>
        <v>0</v>
      </c>
      <c r="D23" s="102"/>
      <c r="E23" s="100"/>
      <c r="F23" s="103">
        <f t="shared" si="0"/>
        <v>0</v>
      </c>
      <c r="G23" s="102"/>
      <c r="H23" s="102"/>
      <c r="I23" s="103">
        <f t="shared" si="1"/>
        <v>0</v>
      </c>
      <c r="J23" s="102"/>
      <c r="K23" s="92"/>
    </row>
    <row r="24" ht="24.75" customHeight="1" spans="1:11">
      <c r="A24" s="90"/>
      <c r="B24" s="103">
        <f t="shared" si="2"/>
        <v>0</v>
      </c>
      <c r="C24" s="103">
        <f t="shared" si="3"/>
        <v>0</v>
      </c>
      <c r="D24" s="102"/>
      <c r="E24" s="100"/>
      <c r="F24" s="103">
        <f t="shared" si="0"/>
        <v>0</v>
      </c>
      <c r="G24" s="102"/>
      <c r="H24" s="102"/>
      <c r="I24" s="103">
        <f t="shared" si="1"/>
        <v>0</v>
      </c>
      <c r="J24" s="102"/>
      <c r="K24" s="92"/>
    </row>
    <row r="25" ht="24.75" customHeight="1" spans="1:11">
      <c r="A25" s="90"/>
      <c r="B25" s="103">
        <f t="shared" si="2"/>
        <v>0</v>
      </c>
      <c r="C25" s="103">
        <f t="shared" si="3"/>
        <v>0</v>
      </c>
      <c r="D25" s="102"/>
      <c r="E25" s="100"/>
      <c r="F25" s="103">
        <f t="shared" si="0"/>
        <v>0</v>
      </c>
      <c r="G25" s="102"/>
      <c r="H25" s="102"/>
      <c r="I25" s="103">
        <f t="shared" si="1"/>
        <v>0</v>
      </c>
      <c r="J25" s="102"/>
      <c r="K25" s="9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68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B12" sqref="B12"/>
    </sheetView>
  </sheetViews>
  <sheetFormatPr defaultColWidth="9" defaultRowHeight="12.75" customHeight="1" outlineLevelCol="6"/>
  <cols>
    <col min="1" max="1" width="18" style="37" customWidth="1"/>
    <col min="2" max="2" width="32.4380952380952" style="37" customWidth="1"/>
    <col min="3" max="5" width="17.8857142857143" style="37" customWidth="1"/>
    <col min="6" max="7" width="6.88571428571429" style="37" customWidth="1"/>
  </cols>
  <sheetData>
    <row r="1" ht="24.75" customHeight="1" spans="1:2">
      <c r="A1" s="51" t="s">
        <v>30</v>
      </c>
      <c r="B1" s="52"/>
    </row>
    <row r="2" ht="24.75" customHeight="1" spans="1:5">
      <c r="A2" s="39" t="s">
        <v>159</v>
      </c>
      <c r="B2" s="39"/>
      <c r="C2" s="39"/>
      <c r="D2" s="39"/>
      <c r="E2" s="39"/>
    </row>
    <row r="3" ht="24.75" customHeight="1" spans="5:5">
      <c r="E3" s="40" t="s">
        <v>32</v>
      </c>
    </row>
    <row r="4" ht="24.75" customHeight="1" spans="1:5">
      <c r="A4" s="53" t="s">
        <v>104</v>
      </c>
      <c r="B4" s="54"/>
      <c r="C4" s="53" t="s">
        <v>156</v>
      </c>
      <c r="D4" s="54"/>
      <c r="E4" s="55"/>
    </row>
    <row r="5" ht="24.75" customHeight="1" spans="1:5">
      <c r="A5" s="53" t="s">
        <v>160</v>
      </c>
      <c r="B5" s="54" t="s">
        <v>161</v>
      </c>
      <c r="C5" s="85" t="s">
        <v>110</v>
      </c>
      <c r="D5" s="85" t="s">
        <v>106</v>
      </c>
      <c r="E5" s="86" t="s">
        <v>107</v>
      </c>
    </row>
    <row r="6" ht="24.75" customHeight="1" spans="1:5">
      <c r="A6" s="53" t="s">
        <v>109</v>
      </c>
      <c r="B6" s="54" t="s">
        <v>109</v>
      </c>
      <c r="C6" s="54">
        <v>1</v>
      </c>
      <c r="D6" s="54">
        <v>2</v>
      </c>
      <c r="E6" s="55">
        <v>3</v>
      </c>
    </row>
    <row r="7" s="36" customFormat="1" ht="24.75" customHeight="1" spans="1:7">
      <c r="A7" s="87"/>
      <c r="B7" s="97" t="s">
        <v>110</v>
      </c>
      <c r="C7" s="98">
        <v>568.3</v>
      </c>
      <c r="D7" s="98">
        <v>568.3</v>
      </c>
      <c r="E7" s="99"/>
      <c r="F7" s="47"/>
      <c r="G7" s="47"/>
    </row>
    <row r="8" ht="24.75" customHeight="1" spans="1:5">
      <c r="A8" s="97" t="s">
        <v>162</v>
      </c>
      <c r="B8" s="97" t="s">
        <v>163</v>
      </c>
      <c r="C8" s="98">
        <v>568.3</v>
      </c>
      <c r="D8" s="98">
        <v>568.3</v>
      </c>
      <c r="E8" s="99"/>
    </row>
    <row r="9" ht="24.75" customHeight="1" spans="1:5">
      <c r="A9" s="97" t="s">
        <v>164</v>
      </c>
      <c r="B9" s="97" t="s">
        <v>165</v>
      </c>
      <c r="C9" s="98">
        <v>568.3</v>
      </c>
      <c r="D9" s="98">
        <v>568.3</v>
      </c>
      <c r="E9" s="99"/>
    </row>
    <row r="10" ht="24.75" customHeight="1" spans="1:5">
      <c r="A10" s="97" t="s">
        <v>166</v>
      </c>
      <c r="B10" s="97" t="s">
        <v>167</v>
      </c>
      <c r="C10" s="100">
        <v>568.3</v>
      </c>
      <c r="D10" s="100">
        <v>568.3</v>
      </c>
      <c r="E10" s="92"/>
    </row>
    <row r="11" ht="24.75" customHeight="1" spans="1:5">
      <c r="A11" s="90"/>
      <c r="B11" s="101"/>
      <c r="C11" s="102"/>
      <c r="D11" s="102"/>
      <c r="E11" s="92"/>
    </row>
    <row r="12" ht="24.75" customHeight="1" spans="1:5">
      <c r="A12" s="90"/>
      <c r="B12" s="101"/>
      <c r="C12" s="102"/>
      <c r="D12" s="102"/>
      <c r="E12" s="92"/>
    </row>
    <row r="13" ht="24.75" customHeight="1" spans="1:5">
      <c r="A13" s="90"/>
      <c r="B13" s="101"/>
      <c r="C13" s="102"/>
      <c r="D13" s="102"/>
      <c r="E13" s="92"/>
    </row>
    <row r="14" ht="24.75" customHeight="1" spans="1:5">
      <c r="A14" s="90"/>
      <c r="B14" s="101"/>
      <c r="C14" s="102"/>
      <c r="D14" s="102"/>
      <c r="E14" s="92"/>
    </row>
    <row r="15" ht="24.75" customHeight="1" spans="1:5">
      <c r="A15" s="87"/>
      <c r="B15" s="97"/>
      <c r="C15" s="103"/>
      <c r="D15" s="103"/>
      <c r="E15" s="99"/>
    </row>
    <row r="16" ht="24.75" customHeight="1" spans="1:5">
      <c r="A16" s="87"/>
      <c r="B16" s="97"/>
      <c r="C16" s="103"/>
      <c r="D16" s="103"/>
      <c r="E16" s="99"/>
    </row>
    <row r="17" ht="24.75" customHeight="1" spans="1:5">
      <c r="A17" s="90"/>
      <c r="B17" s="101"/>
      <c r="C17" s="102"/>
      <c r="D17" s="102"/>
      <c r="E17" s="92"/>
    </row>
    <row r="18" ht="24.75" customHeight="1" spans="1:5">
      <c r="A18" s="90"/>
      <c r="B18" s="101"/>
      <c r="C18" s="102"/>
      <c r="D18" s="102"/>
      <c r="E18" s="92"/>
    </row>
    <row r="19" ht="24.75" customHeight="1" spans="1:5">
      <c r="A19" s="90"/>
      <c r="B19" s="101"/>
      <c r="C19" s="102"/>
      <c r="D19" s="102"/>
      <c r="E19" s="92"/>
    </row>
    <row r="20" ht="24.75" customHeight="1" spans="1:5">
      <c r="A20" s="90"/>
      <c r="B20" s="101"/>
      <c r="C20" s="102"/>
      <c r="D20" s="102"/>
      <c r="E20" s="92"/>
    </row>
    <row r="21" ht="24.75" customHeight="1" spans="1:5">
      <c r="A21" s="87"/>
      <c r="B21" s="97"/>
      <c r="C21" s="103"/>
      <c r="D21" s="103"/>
      <c r="E21" s="99"/>
    </row>
    <row r="22" ht="24.75" customHeight="1" spans="1:5">
      <c r="A22" s="87"/>
      <c r="B22" s="97"/>
      <c r="C22" s="103"/>
      <c r="D22" s="103"/>
      <c r="E22" s="99"/>
    </row>
    <row r="23" ht="24.75" customHeight="1" spans="1:5">
      <c r="A23" s="90"/>
      <c r="B23" s="101"/>
      <c r="C23" s="102"/>
      <c r="D23" s="102"/>
      <c r="E23" s="92"/>
    </row>
    <row r="24" ht="24.75" customHeight="1" spans="1:5">
      <c r="A24" s="90"/>
      <c r="B24" s="101"/>
      <c r="C24" s="102"/>
      <c r="D24" s="102"/>
      <c r="E24" s="92"/>
    </row>
    <row r="25" ht="24.75" customHeight="1" spans="1:5">
      <c r="A25" s="90"/>
      <c r="B25" s="101"/>
      <c r="C25" s="102"/>
      <c r="D25" s="102"/>
      <c r="E25" s="92"/>
    </row>
    <row r="26" ht="24.75" customHeight="1" spans="1:5">
      <c r="A26" s="87"/>
      <c r="B26" s="97"/>
      <c r="C26" s="103"/>
      <c r="D26" s="103"/>
      <c r="E26" s="99"/>
    </row>
    <row r="27" ht="24.75" customHeight="1" spans="1:5">
      <c r="A27" s="87"/>
      <c r="B27" s="97"/>
      <c r="C27" s="103"/>
      <c r="D27" s="103"/>
      <c r="E27" s="99"/>
    </row>
    <row r="28" ht="24.75" customHeight="1" spans="1:5">
      <c r="A28" s="90"/>
      <c r="B28" s="101"/>
      <c r="C28" s="102"/>
      <c r="D28" s="102"/>
      <c r="E28" s="92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62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showGridLines="0" showZeros="0" workbookViewId="0">
      <selection activeCell="B8" sqref="B8"/>
    </sheetView>
  </sheetViews>
  <sheetFormatPr defaultColWidth="9" defaultRowHeight="12.75" customHeight="1" outlineLevelCol="6"/>
  <cols>
    <col min="1" max="1" width="9.71428571428571" style="37" customWidth="1"/>
    <col min="2" max="2" width="27.4285714285714" style="37" customWidth="1"/>
    <col min="3" max="5" width="17.3333333333333" style="37" customWidth="1"/>
    <col min="6" max="7" width="6.88571428571429" style="37" customWidth="1"/>
  </cols>
  <sheetData>
    <row r="1" ht="30" customHeight="1" spans="1:2">
      <c r="A1" s="51" t="s">
        <v>30</v>
      </c>
      <c r="B1" s="52"/>
    </row>
    <row r="2" ht="30" customHeight="1" spans="1:5">
      <c r="A2" s="82" t="s">
        <v>168</v>
      </c>
      <c r="B2" s="82"/>
      <c r="C2" s="82"/>
      <c r="D2" s="82"/>
      <c r="E2" s="82"/>
    </row>
    <row r="3" ht="30" customHeight="1" spans="5:5">
      <c r="E3" s="40" t="s">
        <v>32</v>
      </c>
    </row>
    <row r="4" ht="30" customHeight="1" spans="1:5">
      <c r="A4" s="53" t="s">
        <v>169</v>
      </c>
      <c r="B4" s="54"/>
      <c r="C4" s="53" t="s">
        <v>170</v>
      </c>
      <c r="D4" s="54"/>
      <c r="E4" s="55"/>
    </row>
    <row r="5" ht="30" customHeight="1" spans="1:5">
      <c r="A5" s="83" t="s">
        <v>160</v>
      </c>
      <c r="B5" s="54" t="s">
        <v>161</v>
      </c>
      <c r="C5" s="84" t="s">
        <v>110</v>
      </c>
      <c r="D5" s="85" t="s">
        <v>171</v>
      </c>
      <c r="E5" s="86" t="s">
        <v>172</v>
      </c>
    </row>
    <row r="6" ht="30" customHeight="1" spans="1:5">
      <c r="A6" s="83" t="s">
        <v>109</v>
      </c>
      <c r="B6" s="54" t="s">
        <v>109</v>
      </c>
      <c r="C6" s="53">
        <v>1</v>
      </c>
      <c r="D6" s="54">
        <v>2</v>
      </c>
      <c r="E6" s="55">
        <v>3</v>
      </c>
    </row>
    <row r="7" s="36" customFormat="1" ht="30" customHeight="1" spans="1:7">
      <c r="A7" s="87"/>
      <c r="B7" s="57" t="s">
        <v>110</v>
      </c>
      <c r="C7" s="88">
        <f>D7+E7</f>
        <v>568.3</v>
      </c>
      <c r="D7" s="88">
        <f>SUM(D8,D20,D47)</f>
        <v>486.18</v>
      </c>
      <c r="E7" s="89">
        <f>SUM(E8,E20,E47)</f>
        <v>82.12</v>
      </c>
      <c r="F7" s="47"/>
      <c r="G7" s="47"/>
    </row>
    <row r="8" ht="30" customHeight="1" spans="1:5">
      <c r="A8" s="87" t="s">
        <v>173</v>
      </c>
      <c r="B8" s="57" t="s">
        <v>174</v>
      </c>
      <c r="C8" s="88">
        <f t="shared" ref="C7:C20" si="0">D8+E8</f>
        <v>335.65</v>
      </c>
      <c r="D8" s="88">
        <f>SUM(D9:D19)</f>
        <v>335.65</v>
      </c>
      <c r="E8" s="89">
        <f t="shared" ref="E8" si="1">SUM(E9:E18)</f>
        <v>0</v>
      </c>
    </row>
    <row r="9" ht="30" customHeight="1" spans="1:5">
      <c r="A9" s="90" t="s">
        <v>175</v>
      </c>
      <c r="B9" s="63" t="s">
        <v>176</v>
      </c>
      <c r="C9" s="88">
        <f t="shared" si="0"/>
        <v>90.52</v>
      </c>
      <c r="D9" s="91">
        <v>90.52</v>
      </c>
      <c r="E9" s="92"/>
    </row>
    <row r="10" ht="30" customHeight="1" spans="1:5">
      <c r="A10" s="90" t="s">
        <v>177</v>
      </c>
      <c r="B10" s="63" t="s">
        <v>178</v>
      </c>
      <c r="C10" s="88">
        <f t="shared" si="0"/>
        <v>71.07</v>
      </c>
      <c r="D10" s="91">
        <v>71.07</v>
      </c>
      <c r="E10" s="92"/>
    </row>
    <row r="11" ht="30" customHeight="1" spans="1:5">
      <c r="A11" s="90" t="s">
        <v>179</v>
      </c>
      <c r="B11" s="63" t="s">
        <v>180</v>
      </c>
      <c r="C11" s="88">
        <f t="shared" si="0"/>
        <v>0</v>
      </c>
      <c r="D11" s="91"/>
      <c r="E11" s="92"/>
    </row>
    <row r="12" ht="30" customHeight="1" spans="1:5">
      <c r="A12" s="90" t="s">
        <v>181</v>
      </c>
      <c r="B12" s="63" t="s">
        <v>182</v>
      </c>
      <c r="C12" s="88">
        <f t="shared" si="0"/>
        <v>0</v>
      </c>
      <c r="D12" s="91"/>
      <c r="E12" s="92"/>
    </row>
    <row r="13" ht="30" customHeight="1" spans="1:5">
      <c r="A13" s="90" t="s">
        <v>183</v>
      </c>
      <c r="B13" s="63" t="s">
        <v>184</v>
      </c>
      <c r="C13" s="88">
        <f t="shared" si="0"/>
        <v>25.85</v>
      </c>
      <c r="D13" s="91">
        <v>25.85</v>
      </c>
      <c r="E13" s="92"/>
    </row>
    <row r="14" ht="30" customHeight="1" spans="1:5">
      <c r="A14" s="90" t="s">
        <v>185</v>
      </c>
      <c r="B14" s="63" t="s">
        <v>186</v>
      </c>
      <c r="C14" s="88">
        <f t="shared" si="0"/>
        <v>12.93</v>
      </c>
      <c r="D14" s="91">
        <v>12.93</v>
      </c>
      <c r="E14" s="92"/>
    </row>
    <row r="15" ht="30" customHeight="1" spans="1:5">
      <c r="A15" s="90" t="s">
        <v>187</v>
      </c>
      <c r="B15" s="63" t="s">
        <v>188</v>
      </c>
      <c r="C15" s="88">
        <f t="shared" si="0"/>
        <v>10.5</v>
      </c>
      <c r="D15" s="91">
        <v>10.5</v>
      </c>
      <c r="E15" s="92"/>
    </row>
    <row r="16" ht="30" customHeight="1" spans="1:5">
      <c r="A16" s="90" t="s">
        <v>189</v>
      </c>
      <c r="B16" s="63" t="s">
        <v>190</v>
      </c>
      <c r="C16" s="88">
        <f t="shared" si="0"/>
        <v>3.23</v>
      </c>
      <c r="D16" s="91">
        <v>3.23</v>
      </c>
      <c r="E16" s="92"/>
    </row>
    <row r="17" ht="30" customHeight="1" spans="1:5">
      <c r="A17" s="90" t="s">
        <v>191</v>
      </c>
      <c r="B17" s="63" t="s">
        <v>192</v>
      </c>
      <c r="C17" s="88">
        <f t="shared" si="0"/>
        <v>1.56</v>
      </c>
      <c r="D17" s="91">
        <v>1.56</v>
      </c>
      <c r="E17" s="92"/>
    </row>
    <row r="18" ht="30" customHeight="1" spans="1:5">
      <c r="A18" s="90" t="s">
        <v>193</v>
      </c>
      <c r="B18" s="63" t="s">
        <v>194</v>
      </c>
      <c r="C18" s="88">
        <f t="shared" si="0"/>
        <v>19.39</v>
      </c>
      <c r="D18" s="91">
        <v>19.39</v>
      </c>
      <c r="E18" s="92"/>
    </row>
    <row r="19" ht="30" customHeight="1" spans="1:5">
      <c r="A19" s="90" t="s">
        <v>195</v>
      </c>
      <c r="B19" s="63" t="s">
        <v>196</v>
      </c>
      <c r="C19" s="88">
        <v>100.6</v>
      </c>
      <c r="D19" s="93">
        <v>100.6</v>
      </c>
      <c r="E19" s="94"/>
    </row>
    <row r="20" ht="22" customHeight="1" spans="1:5">
      <c r="A20" s="87" t="s">
        <v>197</v>
      </c>
      <c r="B20" s="57" t="s">
        <v>198</v>
      </c>
      <c r="C20" s="88">
        <f>D20+E20</f>
        <v>227.96</v>
      </c>
      <c r="D20" s="88">
        <f>SUM(D21:D46)</f>
        <v>150.53</v>
      </c>
      <c r="E20" s="89">
        <f>SUM(E21:E46)</f>
        <v>77.43</v>
      </c>
    </row>
    <row r="21" ht="15" customHeight="1" spans="1:5">
      <c r="A21" s="90" t="s">
        <v>199</v>
      </c>
      <c r="B21" s="63" t="s">
        <v>200</v>
      </c>
      <c r="C21" s="88">
        <f>D21+E21</f>
        <v>8</v>
      </c>
      <c r="D21" s="91"/>
      <c r="E21" s="92">
        <v>8</v>
      </c>
    </row>
    <row r="22" ht="15" customHeight="1" spans="1:5">
      <c r="A22" s="90" t="s">
        <v>201</v>
      </c>
      <c r="B22" s="63" t="s">
        <v>202</v>
      </c>
      <c r="C22" s="88">
        <f t="shared" ref="C22:C51" si="2">D22+E22</f>
        <v>2.4</v>
      </c>
      <c r="D22" s="91"/>
      <c r="E22" s="92">
        <v>2.4</v>
      </c>
    </row>
    <row r="23" ht="15" customHeight="1" spans="1:5">
      <c r="A23" s="90" t="s">
        <v>203</v>
      </c>
      <c r="B23" s="63" t="s">
        <v>204</v>
      </c>
      <c r="C23" s="88">
        <f t="shared" si="2"/>
        <v>0</v>
      </c>
      <c r="D23" s="91"/>
      <c r="E23" s="92">
        <v>0</v>
      </c>
    </row>
    <row r="24" ht="15" customHeight="1" spans="1:5">
      <c r="A24" s="90" t="s">
        <v>205</v>
      </c>
      <c r="B24" s="63" t="s">
        <v>206</v>
      </c>
      <c r="C24" s="88">
        <f t="shared" si="2"/>
        <v>0.07</v>
      </c>
      <c r="D24" s="91"/>
      <c r="E24" s="92">
        <v>0.07</v>
      </c>
    </row>
    <row r="25" ht="15" customHeight="1" spans="1:5">
      <c r="A25" s="90" t="s">
        <v>207</v>
      </c>
      <c r="B25" s="63" t="s">
        <v>208</v>
      </c>
      <c r="C25" s="88">
        <f t="shared" si="2"/>
        <v>0.3</v>
      </c>
      <c r="D25" s="91"/>
      <c r="E25" s="92">
        <v>0.3</v>
      </c>
    </row>
    <row r="26" ht="15" customHeight="1" spans="1:5">
      <c r="A26" s="90" t="s">
        <v>209</v>
      </c>
      <c r="B26" s="63" t="s">
        <v>210</v>
      </c>
      <c r="C26" s="88">
        <f t="shared" si="2"/>
        <v>4.8</v>
      </c>
      <c r="D26" s="91"/>
      <c r="E26" s="92">
        <v>4.8</v>
      </c>
    </row>
    <row r="27" ht="15" customHeight="1" spans="1:5">
      <c r="A27" s="90" t="s">
        <v>211</v>
      </c>
      <c r="B27" s="63" t="s">
        <v>212</v>
      </c>
      <c r="C27" s="88">
        <f t="shared" si="2"/>
        <v>3.62</v>
      </c>
      <c r="D27" s="91"/>
      <c r="E27" s="92">
        <v>3.62</v>
      </c>
    </row>
    <row r="28" ht="15" customHeight="1" spans="1:5">
      <c r="A28" s="90" t="s">
        <v>213</v>
      </c>
      <c r="B28" s="63" t="s">
        <v>214</v>
      </c>
      <c r="C28" s="88">
        <f t="shared" si="2"/>
        <v>12.5</v>
      </c>
      <c r="D28" s="91"/>
      <c r="E28" s="92">
        <v>12.5</v>
      </c>
    </row>
    <row r="29" ht="15" customHeight="1" spans="1:5">
      <c r="A29" s="90" t="s">
        <v>215</v>
      </c>
      <c r="B29" s="63" t="s">
        <v>216</v>
      </c>
      <c r="C29" s="88">
        <f t="shared" si="2"/>
        <v>1.2</v>
      </c>
      <c r="D29" s="91"/>
      <c r="E29" s="92">
        <v>1.2</v>
      </c>
    </row>
    <row r="30" ht="15" customHeight="1" spans="1:5">
      <c r="A30" s="90" t="s">
        <v>217</v>
      </c>
      <c r="B30" s="63" t="s">
        <v>218</v>
      </c>
      <c r="C30" s="88">
        <f t="shared" si="2"/>
        <v>5.3</v>
      </c>
      <c r="D30" s="91"/>
      <c r="E30" s="92">
        <v>5.3</v>
      </c>
    </row>
    <row r="31" ht="15" customHeight="1" spans="1:5">
      <c r="A31" s="90" t="s">
        <v>219</v>
      </c>
      <c r="B31" s="63" t="s">
        <v>220</v>
      </c>
      <c r="C31" s="88">
        <f t="shared" si="2"/>
        <v>28.5</v>
      </c>
      <c r="D31" s="91"/>
      <c r="E31" s="92">
        <v>28.5</v>
      </c>
    </row>
    <row r="32" ht="15" customHeight="1" spans="1:5">
      <c r="A32" s="90" t="s">
        <v>221</v>
      </c>
      <c r="B32" s="63" t="s">
        <v>222</v>
      </c>
      <c r="C32" s="88">
        <f t="shared" si="2"/>
        <v>0</v>
      </c>
      <c r="D32" s="91"/>
      <c r="E32" s="92"/>
    </row>
    <row r="33" ht="15" customHeight="1" spans="1:5">
      <c r="A33" s="90" t="s">
        <v>223</v>
      </c>
      <c r="B33" s="63" t="s">
        <v>224</v>
      </c>
      <c r="C33" s="88">
        <f t="shared" si="2"/>
        <v>0</v>
      </c>
      <c r="D33" s="91"/>
      <c r="E33" s="92"/>
    </row>
    <row r="34" ht="15" customHeight="1" spans="1:5">
      <c r="A34" s="90" t="s">
        <v>225</v>
      </c>
      <c r="B34" s="63" t="s">
        <v>226</v>
      </c>
      <c r="C34" s="88">
        <f t="shared" si="2"/>
        <v>0</v>
      </c>
      <c r="D34" s="91"/>
      <c r="E34" s="92">
        <v>0</v>
      </c>
    </row>
    <row r="35" ht="15" customHeight="1" spans="1:5">
      <c r="A35" s="90" t="s">
        <v>227</v>
      </c>
      <c r="B35" s="63" t="s">
        <v>228</v>
      </c>
      <c r="C35" s="88">
        <f t="shared" si="2"/>
        <v>1.78</v>
      </c>
      <c r="D35" s="91"/>
      <c r="E35" s="92">
        <v>1.78</v>
      </c>
    </row>
    <row r="36" ht="15" customHeight="1" spans="1:5">
      <c r="A36" s="90" t="s">
        <v>229</v>
      </c>
      <c r="B36" s="63" t="s">
        <v>230</v>
      </c>
      <c r="C36" s="88">
        <f t="shared" si="2"/>
        <v>0</v>
      </c>
      <c r="D36" s="91"/>
      <c r="E36" s="92"/>
    </row>
    <row r="37" ht="15" customHeight="1" spans="1:5">
      <c r="A37" s="90" t="s">
        <v>231</v>
      </c>
      <c r="B37" s="63" t="s">
        <v>232</v>
      </c>
      <c r="C37" s="88">
        <f t="shared" si="2"/>
        <v>0</v>
      </c>
      <c r="D37" s="91"/>
      <c r="E37" s="92"/>
    </row>
    <row r="38" ht="15" customHeight="1" spans="1:5">
      <c r="A38" s="90" t="s">
        <v>233</v>
      </c>
      <c r="B38" s="63" t="s">
        <v>234</v>
      </c>
      <c r="C38" s="88">
        <f t="shared" si="2"/>
        <v>0</v>
      </c>
      <c r="D38" s="91"/>
      <c r="E38" s="92"/>
    </row>
    <row r="39" ht="15" customHeight="1" spans="1:5">
      <c r="A39" s="90" t="s">
        <v>235</v>
      </c>
      <c r="B39" s="63" t="s">
        <v>236</v>
      </c>
      <c r="C39" s="88">
        <f t="shared" si="2"/>
        <v>2.2</v>
      </c>
      <c r="D39" s="91"/>
      <c r="E39" s="92">
        <v>2.2</v>
      </c>
    </row>
    <row r="40" ht="15" customHeight="1" spans="1:5">
      <c r="A40" s="90" t="s">
        <v>237</v>
      </c>
      <c r="B40" s="63" t="s">
        <v>238</v>
      </c>
      <c r="C40" s="88">
        <f t="shared" si="2"/>
        <v>1.7</v>
      </c>
      <c r="D40" s="91"/>
      <c r="E40" s="92">
        <v>1.7</v>
      </c>
    </row>
    <row r="41" ht="15" customHeight="1" spans="1:5">
      <c r="A41" s="90" t="s">
        <v>239</v>
      </c>
      <c r="B41" s="63" t="s">
        <v>240</v>
      </c>
      <c r="C41" s="88">
        <f t="shared" si="2"/>
        <v>1.36</v>
      </c>
      <c r="D41" s="91"/>
      <c r="E41" s="92">
        <v>1.36</v>
      </c>
    </row>
    <row r="42" ht="15" customHeight="1" spans="1:5">
      <c r="A42" s="90" t="s">
        <v>241</v>
      </c>
      <c r="B42" s="63" t="s">
        <v>242</v>
      </c>
      <c r="C42" s="88">
        <f t="shared" si="2"/>
        <v>0</v>
      </c>
      <c r="D42" s="91"/>
      <c r="E42" s="92"/>
    </row>
    <row r="43" ht="15" customHeight="1" spans="1:5">
      <c r="A43" s="90" t="s">
        <v>243</v>
      </c>
      <c r="B43" s="63" t="s">
        <v>244</v>
      </c>
      <c r="C43" s="88">
        <f t="shared" si="2"/>
        <v>0</v>
      </c>
      <c r="D43" s="91"/>
      <c r="E43" s="92"/>
    </row>
    <row r="44" ht="15" customHeight="1" spans="1:5">
      <c r="A44" s="90" t="s">
        <v>245</v>
      </c>
      <c r="B44" s="63" t="s">
        <v>246</v>
      </c>
      <c r="C44" s="88">
        <f t="shared" si="2"/>
        <v>2.2</v>
      </c>
      <c r="D44" s="91"/>
      <c r="E44" s="92">
        <v>2.2</v>
      </c>
    </row>
    <row r="45" ht="15" customHeight="1" spans="1:5">
      <c r="A45" s="90" t="s">
        <v>247</v>
      </c>
      <c r="B45" s="63" t="s">
        <v>248</v>
      </c>
      <c r="C45" s="88">
        <f t="shared" si="2"/>
        <v>0</v>
      </c>
      <c r="D45" s="91"/>
      <c r="E45" s="92"/>
    </row>
    <row r="46" ht="15" customHeight="1" spans="1:5">
      <c r="A46" s="90" t="s">
        <v>249</v>
      </c>
      <c r="B46" s="63" t="s">
        <v>250</v>
      </c>
      <c r="C46" s="88">
        <f t="shared" si="2"/>
        <v>152.03</v>
      </c>
      <c r="D46" s="91">
        <v>150.53</v>
      </c>
      <c r="E46" s="92">
        <v>1.5</v>
      </c>
    </row>
    <row r="47" ht="30" customHeight="1" spans="1:5">
      <c r="A47" s="87" t="s">
        <v>251</v>
      </c>
      <c r="B47" s="57" t="s">
        <v>252</v>
      </c>
      <c r="C47" s="88">
        <f t="shared" si="2"/>
        <v>4.69</v>
      </c>
      <c r="D47" s="88">
        <f t="shared" ref="D47:E47" si="3">SUM(D48:D57)</f>
        <v>0</v>
      </c>
      <c r="E47" s="89">
        <f t="shared" si="3"/>
        <v>4.69</v>
      </c>
    </row>
    <row r="48" ht="30" customHeight="1" spans="1:5">
      <c r="A48" s="90" t="s">
        <v>253</v>
      </c>
      <c r="B48" s="63" t="s">
        <v>254</v>
      </c>
      <c r="C48" s="88">
        <f t="shared" si="2"/>
        <v>0</v>
      </c>
      <c r="D48" s="91"/>
      <c r="E48" s="92"/>
    </row>
    <row r="49" ht="30" customHeight="1" spans="1:5">
      <c r="A49" s="90" t="s">
        <v>255</v>
      </c>
      <c r="B49" s="63" t="s">
        <v>256</v>
      </c>
      <c r="C49" s="88">
        <f t="shared" si="2"/>
        <v>0</v>
      </c>
      <c r="D49" s="91"/>
      <c r="E49" s="92"/>
    </row>
    <row r="50" ht="30" customHeight="1" spans="1:5">
      <c r="A50" s="90" t="s">
        <v>257</v>
      </c>
      <c r="B50" s="63" t="s">
        <v>258</v>
      </c>
      <c r="C50" s="88">
        <f t="shared" si="2"/>
        <v>0</v>
      </c>
      <c r="D50" s="91"/>
      <c r="E50" s="92"/>
    </row>
    <row r="51" ht="30" customHeight="1" spans="1:5">
      <c r="A51" s="90" t="s">
        <v>259</v>
      </c>
      <c r="B51" s="63" t="s">
        <v>260</v>
      </c>
      <c r="C51" s="88">
        <f t="shared" si="2"/>
        <v>0</v>
      </c>
      <c r="D51" s="91"/>
      <c r="E51" s="92"/>
    </row>
    <row r="52" ht="30" customHeight="1" spans="1:5">
      <c r="A52" s="90" t="s">
        <v>261</v>
      </c>
      <c r="B52" s="63" t="s">
        <v>262</v>
      </c>
      <c r="C52" s="88"/>
      <c r="D52" s="91"/>
      <c r="E52" s="92"/>
    </row>
    <row r="53" ht="30" customHeight="1" spans="1:5">
      <c r="A53" s="90" t="s">
        <v>263</v>
      </c>
      <c r="B53" s="63" t="s">
        <v>264</v>
      </c>
      <c r="C53" s="88">
        <f>D53+E53</f>
        <v>0</v>
      </c>
      <c r="D53" s="91"/>
      <c r="E53" s="92"/>
    </row>
    <row r="54" ht="30" customHeight="1" spans="1:5">
      <c r="A54" s="90" t="s">
        <v>265</v>
      </c>
      <c r="B54" s="63" t="s">
        <v>266</v>
      </c>
      <c r="C54" s="88"/>
      <c r="D54" s="91"/>
      <c r="E54" s="92"/>
    </row>
    <row r="55" ht="30" customHeight="1" spans="1:5">
      <c r="A55" s="90" t="s">
        <v>267</v>
      </c>
      <c r="B55" s="63" t="s">
        <v>268</v>
      </c>
      <c r="C55" s="88"/>
      <c r="D55" s="91"/>
      <c r="E55" s="92"/>
    </row>
    <row r="56" ht="30" customHeight="1" spans="1:5">
      <c r="A56" s="90" t="s">
        <v>269</v>
      </c>
      <c r="B56" s="63" t="s">
        <v>270</v>
      </c>
      <c r="C56" s="88"/>
      <c r="D56" s="91"/>
      <c r="E56" s="92"/>
    </row>
    <row r="57" ht="30" customHeight="1" spans="1:5">
      <c r="A57" s="90" t="s">
        <v>271</v>
      </c>
      <c r="B57" s="63" t="s">
        <v>272</v>
      </c>
      <c r="C57" s="88">
        <f>D57+E57</f>
        <v>4.69</v>
      </c>
      <c r="D57" s="91"/>
      <c r="E57" s="92">
        <v>4.69</v>
      </c>
    </row>
    <row r="58" ht="15" customHeight="1"/>
    <row r="59" ht="15" customHeight="1" spans="1:5">
      <c r="A59" s="95" t="s">
        <v>273</v>
      </c>
      <c r="B59"/>
      <c r="C59"/>
      <c r="D59"/>
      <c r="E59"/>
    </row>
    <row r="61" customHeight="1" spans="1:7">
      <c r="A61"/>
      <c r="B61"/>
      <c r="C61"/>
      <c r="D61"/>
      <c r="E61"/>
      <c r="F61" s="96"/>
      <c r="G61"/>
    </row>
    <row r="62" customHeight="1" spans="1:7">
      <c r="A62"/>
      <c r="B62"/>
      <c r="C62"/>
      <c r="D62"/>
      <c r="E62"/>
      <c r="F62" s="96"/>
      <c r="G62"/>
    </row>
  </sheetData>
  <sheetProtection formatCells="0" formatColumns="0" formatRows="0"/>
  <protectedRanges>
    <protectedRange sqref="D9:E18" name="区域1"/>
    <protectedRange sqref="D21:D37 D38:E46" name="区域2"/>
    <protectedRange sqref="D48:E57" name="区域3"/>
    <protectedRange sqref="E21:E37" name="区域2_1"/>
  </protectedRanges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57" orientation="landscape" horizontalDpi="300" verticalDpi="3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13" master=""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</rangeList>
  <rangeList sheetStid="24" master="">
    <arrUserId title="区域1" rangeCreator="" othersAccessPermission="edit"/>
    <arrUserId title="区域2" rangeCreator="" othersAccessPermission="edit"/>
    <arrUserId title="区域3" rangeCreator="" othersAccessPermission="edit"/>
  </rangeList>
  <rangeList sheetStid="25" master=""/>
  <rangeList sheetStid="23" master="">
    <arrUserId title="区域2" rangeCreator="" othersAccessPermission="edit"/>
    <arrUserId title="区域1" rangeCreator="" othersAccessPermission="edit"/>
  </rangeList>
  <rangeList sheetStid="15" master=""/>
  <rangeList sheetStid="17" master=""/>
  <rangeList sheetStid="18" master="">
    <arrUserId title="区域1" rangeCreator="" othersAccessPermission="edit"/>
    <arrUserId title="区域2" rangeCreator="" othersAccessPermission="edit"/>
    <arrUserId title="区域3" rangeCreator="" othersAccessPermission="edit"/>
    <arrUserId title="区域2_1" rangeCreator="" othersAccessPermission="edit"/>
  </rangeList>
  <rangeList sheetStid="29" master=""/>
  <rangeList sheetStid="20" master="">
    <arrUserId title="区域2_1" rangeCreator="" othersAccessPermission="edit"/>
    <arrUserId title="区域2" rangeCreator="" othersAccessPermission="edit"/>
    <arrUserId title="区域2_1_1" rangeCreator="" othersAccessPermission="edit"/>
    <arrUserId title="区域2_2" rangeCreator="" othersAccessPermission="edit"/>
    <arrUserId title="区域2_1_2" rangeCreator="" othersAccessPermission="edit"/>
  </rangeList>
  <rangeList sheetStid="12" master=""/>
  <rangeList sheetStid="3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刘吉琛</cp:lastModifiedBy>
  <dcterms:created xsi:type="dcterms:W3CDTF">2018-01-17T04:55:00Z</dcterms:created>
  <cp:lastPrinted>2018-02-27T09:20:00Z</cp:lastPrinted>
  <dcterms:modified xsi:type="dcterms:W3CDTF">2023-03-03T07:15:29Z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2052-11.1.0.13703</vt:lpwstr>
  </property>
  <property fmtid="{D5CDD505-2E9C-101B-9397-08002B2CF9AE}" pid="4" name="ICV">
    <vt:lpwstr>C6CEBF4CFA7B4922B00680228224CB8F</vt:lpwstr>
  </property>
</Properties>
</file>