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3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4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<sst xmlns="http://schemas.openxmlformats.org/spreadsheetml/2006/main" count="490" uniqueCount="341">
  <si>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</si>
  <si>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</si>
  <si>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</si>
  <si>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</si>
  <si>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</si>
  <si>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</si>
  <si>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</si>
  <si>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</si>
  <si>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</si>
  <si>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</si>
  <si>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</si>
  <si>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</si>
  <si>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</si>
  <si>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</si>
  <si>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</si>
  <si>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</si>
  <si>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</si>
  <si>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</si>
  <si>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</si>
  <si>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</si>
  <si>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</si>
  <si>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</si>
  <si>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</si>
  <si>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</si>
  <si>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</si>
  <si>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</si>
  <si>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</si>
  <si>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</si>
  <si>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</si>
  <si>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</si>
  <si>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</si>
  <si>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</si>
  <si>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</si>
  <si>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</si>
  <si>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</si>
  <si>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</si>
  <si>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</si>
  <si>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</si>
  <si>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</si>
  <si>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</si>
  <si>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</si>
  <si>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</si>
  <si>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</si>
  <si>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</si>
  <si>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</si>
  <si>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</si>
  <si>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</si>
  <si>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</si>
  <si>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</si>
  <si>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</si>
  <si>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</si>
  <si>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</si>
  <si>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</si>
  <si>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</si>
  <si>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</si>
  <si>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</si>
  <si>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</si>
  <si>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二、政府性基金预算财政拨款收入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</si>
  <si>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</si>
  <si>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</si>
  <si>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</si>
  <si>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</si>
  <si>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</si>
  <si>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</si>
  <si>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</si>
  <si>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</si>
  <si>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</si>
  <si>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</si>
  <si>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</si>
  <si>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</si>
  <si>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</si>
  <si>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</si>
  <si>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</si>
  <si>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</si>
  <si>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</si>
  <si>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t>总计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</si>
  <si>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</si>
  <si>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</si>
  <si>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</si>
  <si>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</si>
  <si>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</si>
  <si>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</si>
  <si>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</si>
  <si>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</si>
  <si>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</si>
  <si>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</si>
  <si>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</si>
  <si>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</si>
  <si>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</si>
  <si>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</si>
  <si>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</si>
  <si>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21011</t>
  </si>
  <si>
    <t>行政事业单位医疗</t>
  </si>
  <si>
    <t>2101101</t>
  </si>
  <si>
    <t>行政单位医疗</t>
  </si>
  <si>
    <t>2101103</t>
  </si>
  <si>
    <t>公务员医疗补助</t>
  </si>
  <si>
    <t>2101102</t>
  </si>
  <si>
    <t>事业单位医疗</t>
  </si>
  <si>
    <t>21002</t>
  </si>
  <si>
    <t>公立医院</t>
  </si>
  <si>
    <t>2100201</t>
  </si>
  <si>
    <t>综合医院</t>
  </si>
  <si>
    <t>2100202</t>
  </si>
  <si>
    <t>中医（民族）医院</t>
  </si>
  <si>
    <t>21003</t>
  </si>
  <si>
    <t>基层医疗卫生机构</t>
  </si>
  <si>
    <t>2100302</t>
  </si>
  <si>
    <t>乡镇卫生院</t>
  </si>
  <si>
    <t>2100301</t>
  </si>
  <si>
    <t>城市社区卫生机构</t>
  </si>
  <si>
    <t>21004</t>
  </si>
  <si>
    <t>公共卫生</t>
  </si>
  <si>
    <t>2100408</t>
  </si>
  <si>
    <t>基本公共卫生服务</t>
  </si>
  <si>
    <t>2100401</t>
  </si>
  <si>
    <t>疾病预防控制机构</t>
  </si>
  <si>
    <t>2100403</t>
  </si>
  <si>
    <t>妇幼保健机构</t>
  </si>
  <si>
    <t>21007</t>
  </si>
  <si>
    <t>计划生育事务</t>
  </si>
  <si>
    <t>2100717</t>
  </si>
  <si>
    <t>计划生育服务</t>
  </si>
  <si>
    <t>221</t>
  </si>
  <si>
    <t>住房保障支出</t>
  </si>
  <si>
    <t>22102</t>
  </si>
  <si>
    <t>住房改革支出</t>
  </si>
  <si>
    <t>2210201</t>
  </si>
  <si>
    <t>住房公积金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</si>
  <si>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</si>
  <si>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t>单位：万元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</si>
  <si>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</si>
  <si>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</si>
  <si>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t>预算数</t>
  </si>
  <si>
    <t>合计</t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</si>
  <si>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</si>
  <si>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</si>
  <si>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</si>
  <si>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</si>
  <si>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</si>
  <si>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</si>
  <si>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</si>
  <si>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</si>
  <si>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</si>
  <si>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</si>
  <si>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</si>
  <si>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</si>
  <si>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</si>
  <si>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</si>
  <si>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</si>
  <si>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</si>
  <si>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</si>
  <si>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</si>
  <si>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</si>
  <si>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</si>
  <si>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</si>
  <si>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</si>
  <si>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</si>
  <si>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</si>
  <si>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</si>
  <si>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</si>
  <si>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</si>
  <si>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</si>
  <si>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</si>
  <si>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</si>
  <si>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</si>
  <si>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</si>
  <si>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</si>
  <si>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</si>
  <si>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</si>
  <si>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</si>
  <si>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</si>
  <si>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</si>
  <si>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总计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</si>
  <si>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</si>
  <si>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</si>
  <si>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</si>
  <si>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</si>
  <si>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**</t>
    </r>
  </si>
  <si>
    <t>民乐县卫生健康局</t>
  </si>
  <si>
    <t>民乐县人民医院</t>
  </si>
  <si>
    <t>民乐县中医医院</t>
  </si>
  <si>
    <t>民乐县妇幼保健院</t>
  </si>
  <si>
    <t>民乐县疾病预防控制中心</t>
  </si>
  <si>
    <t>民乐县城市社区卫生服务中心</t>
  </si>
  <si>
    <t>民乐县南丰镇卫生院</t>
  </si>
  <si>
    <t>民乐县永固中心卫生院</t>
  </si>
  <si>
    <t>民乐县洪水镇卫生院</t>
  </si>
  <si>
    <t>民乐县民联镇卫生院</t>
  </si>
  <si>
    <t>民乐县三堡中心卫生院</t>
  </si>
  <si>
    <t>民乐县六坝中心卫生院</t>
  </si>
  <si>
    <t>民乐县六坝中心卫生院北滩分院</t>
  </si>
  <si>
    <t>民乐县顺化镇卫生院</t>
  </si>
  <si>
    <t>民乐县丰乐镇卫生院</t>
  </si>
  <si>
    <t>民乐县新天中心卫生院</t>
  </si>
  <si>
    <t>民乐县新天中心卫生院李寨分院</t>
  </si>
  <si>
    <t>民乐县南古中心卫生院</t>
  </si>
  <si>
    <t>民乐县南古中心卫生院杨坊分院</t>
  </si>
  <si>
    <t>一般公共预算支出情况表</t>
  </si>
  <si>
    <t>功能分类科目</t>
  </si>
  <si>
    <t>一般公共预算支出</t>
  </si>
  <si>
    <t>科目编码</t>
  </si>
  <si>
    <t>科目名称</t>
  </si>
  <si>
    <t>基本支出</t>
  </si>
  <si>
    <t>项目支出</t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</si>
  <si>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</si>
  <si>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r>
      <rPr>
        <b/>
        <sz val="9"/>
        <rFont val="SimSun"/>
        <charset val="134"/>
      </rPr>
      <t>经济分类科目</t>
    </r>
  </si>
  <si>
    <r>
      <rPr>
        <b/>
        <sz val="9"/>
        <rFont val="SimSun"/>
        <charset val="134"/>
      </rPr>
      <t>一般公共预算基本支出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</si>
  <si>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</si>
  <si>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</si>
  <si>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b/>
        <sz val="9"/>
        <rFont val="SimSun"/>
        <charset val="134"/>
      </rPr>
      <t>人员经费</t>
    </r>
  </si>
  <si>
    <r>
      <rPr>
        <b/>
        <sz val="9"/>
        <rFont val="SimSun"/>
        <charset val="134"/>
      </rPr>
      <t>公用经费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</si>
  <si>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</si>
  <si>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</si>
  <si>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</si>
  <si>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</si>
  <si>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</si>
  <si>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</si>
  <si>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</si>
  <si>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</si>
  <si>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</si>
  <si>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</si>
  <si>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</si>
  <si>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</si>
  <si>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</si>
  <si>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>30110</t>
  </si>
  <si>
    <t>职工医疗保险缴费</t>
  </si>
  <si>
    <t>30111</t>
  </si>
  <si>
    <t>公务员医疗补助缴费</t>
  </si>
  <si>
    <t>30112</t>
  </si>
  <si>
    <t>其他社会保险缴费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</si>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</sst>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#,##0.00_ ;[Red]\-#,##0.00\ "/>
  </numFmts>
  <fonts count="38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10"/>
      <color rgb="FF000000"/>
      <name val="Arial"/>
      <charset val="204"/>
    </font>
    <font>
      <sz val="10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color rgb="FF000000"/>
      <name val="Arial"/>
      <charset val="204"/>
    </font>
    <font>
      <b/>
      <sz val="9"/>
      <name val="SimSu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FangSong"/>
      <charset val="134"/>
    </font>
    <font>
      <sz val="15"/>
      <name val="Sim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92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center" vertical="top" wrapText="1"/>
    </xf>
    <xf numFmtId="178" fontId="6" fillId="0" borderId="6" xfId="0" applyNumberFormat="1" applyFont="1" applyFill="1" applyBorder="1" applyAlignment="1" applyProtection="1">
      <alignment horizontal="right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178" fontId="6" fillId="0" borderId="8" xfId="0" applyNumberFormat="1" applyFont="1" applyFill="1" applyBorder="1" applyAlignment="1" applyProtection="1">
      <alignment horizontal="right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178" fontId="8" fillId="0" borderId="7" xfId="0" applyNumberFormat="1" applyFont="1" applyFill="1" applyBorder="1" applyAlignment="1" applyProtection="1">
      <alignment horizontal="right"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 applyProtection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49" fontId="0" fillId="0" borderId="4" xfId="0" applyNumberForma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H42" sqref="H42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style="18" customWidth="1"/>
    <col min="4" max="4" width="7.64166666666667" customWidth="1"/>
    <col min="5" max="5" width="23.375" customWidth="1"/>
    <col min="6" max="6" width="13.95" style="18" customWidth="1"/>
  </cols>
  <sheetData>
    <row r="1" ht="20.25" customHeight="1" spans="1:6">
      <c r="A1" s="2" t="s">
        <v>0</v>
      </c>
      <c r="B1" s="2"/>
      <c r="C1" s="20"/>
      <c r="D1" s="2"/>
      <c r="E1" s="2"/>
      <c r="F1" s="20"/>
    </row>
    <row r="2" ht="22.5" customHeight="1" spans="1:6">
      <c r="A2" s="2"/>
      <c r="B2" s="90" t="s">
        <v>1</v>
      </c>
      <c r="C2" s="20"/>
      <c r="D2" s="2"/>
      <c r="E2" s="2"/>
      <c r="F2" s="20"/>
    </row>
    <row r="3" ht="14.7" customHeight="1" spans="1:6">
      <c r="A3" s="2"/>
      <c r="B3" s="2"/>
      <c r="C3" s="20"/>
      <c r="D3" s="2"/>
      <c r="E3" s="2"/>
      <c r="F3" s="91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22">
        <v>8295.29</v>
      </c>
      <c r="D6" s="15"/>
      <c r="E6" s="21" t="s">
        <v>8</v>
      </c>
      <c r="F6" s="24"/>
    </row>
    <row r="7" ht="16.1" customHeight="1" spans="1:6">
      <c r="A7" s="7" t="s">
        <v>9</v>
      </c>
      <c r="B7" s="7"/>
      <c r="C7" s="22"/>
      <c r="D7" s="15"/>
      <c r="E7" s="21" t="s">
        <v>10</v>
      </c>
      <c r="F7" s="24"/>
    </row>
    <row r="8" ht="16.1" customHeight="1" spans="1:6">
      <c r="A8" s="7" t="s">
        <v>11</v>
      </c>
      <c r="B8" s="7"/>
      <c r="C8" s="22"/>
      <c r="D8" s="15"/>
      <c r="E8" s="21" t="s">
        <v>12</v>
      </c>
      <c r="F8" s="24"/>
    </row>
    <row r="9" ht="16.1" customHeight="1" spans="1:6">
      <c r="A9" s="7" t="s">
        <v>13</v>
      </c>
      <c r="B9" s="7"/>
      <c r="C9" s="22"/>
      <c r="D9" s="15"/>
      <c r="E9" s="21" t="s">
        <v>14</v>
      </c>
      <c r="F9" s="24"/>
    </row>
    <row r="10" ht="16.2" customHeight="1" spans="1:6">
      <c r="A10" s="7" t="s">
        <v>15</v>
      </c>
      <c r="B10" s="7"/>
      <c r="C10" s="22"/>
      <c r="D10" s="15"/>
      <c r="E10" s="21" t="s">
        <v>16</v>
      </c>
      <c r="F10" s="24"/>
    </row>
    <row r="11" ht="16.1" customHeight="1" spans="1:6">
      <c r="A11" s="7" t="s">
        <v>17</v>
      </c>
      <c r="B11" s="7"/>
      <c r="C11" s="22"/>
      <c r="D11" s="15"/>
      <c r="E11" s="21" t="s">
        <v>18</v>
      </c>
      <c r="F11" s="24"/>
    </row>
    <row r="12" ht="16.1" customHeight="1" spans="1:6">
      <c r="A12" s="7" t="s">
        <v>19</v>
      </c>
      <c r="B12" s="7"/>
      <c r="C12" s="22"/>
      <c r="D12" s="15"/>
      <c r="E12" s="21" t="s">
        <v>20</v>
      </c>
      <c r="F12" s="24"/>
    </row>
    <row r="13" ht="16.1" customHeight="1" spans="1:6">
      <c r="A13" s="7" t="s">
        <v>21</v>
      </c>
      <c r="B13" s="7"/>
      <c r="C13" s="22"/>
      <c r="D13" s="15"/>
      <c r="E13" s="21" t="s">
        <v>22</v>
      </c>
      <c r="F13" s="24"/>
    </row>
    <row r="14" ht="16.1" customHeight="1" spans="1:6">
      <c r="A14" s="7" t="s">
        <v>23</v>
      </c>
      <c r="B14" s="7"/>
      <c r="C14" s="22"/>
      <c r="D14" s="15"/>
      <c r="E14" s="21" t="s">
        <v>24</v>
      </c>
      <c r="F14" s="24"/>
    </row>
    <row r="15" ht="16.1" customHeight="1" spans="1:6">
      <c r="A15" s="9"/>
      <c r="B15" s="9"/>
      <c r="C15" s="22"/>
      <c r="D15" s="15"/>
      <c r="E15" s="21" t="s">
        <v>25</v>
      </c>
      <c r="F15" s="24">
        <v>8295.29</v>
      </c>
    </row>
    <row r="16" ht="16.2" customHeight="1" spans="1:6">
      <c r="A16" s="9"/>
      <c r="B16" s="9"/>
      <c r="C16" s="22"/>
      <c r="D16" s="15"/>
      <c r="E16" s="21" t="s">
        <v>26</v>
      </c>
      <c r="F16" s="24"/>
    </row>
    <row r="17" ht="16.1" customHeight="1" spans="1:6">
      <c r="A17" s="9"/>
      <c r="B17" s="9"/>
      <c r="C17" s="22"/>
      <c r="D17" s="15"/>
      <c r="E17" s="21" t="s">
        <v>27</v>
      </c>
      <c r="F17" s="24"/>
    </row>
    <row r="18" ht="16.1" customHeight="1" spans="1:6">
      <c r="A18" s="9"/>
      <c r="B18" s="9"/>
      <c r="C18" s="22"/>
      <c r="D18" s="15"/>
      <c r="E18" s="21" t="s">
        <v>28</v>
      </c>
      <c r="F18" s="24"/>
    </row>
    <row r="19" ht="16.1" customHeight="1" spans="1:6">
      <c r="A19" s="9"/>
      <c r="B19" s="9"/>
      <c r="C19" s="22"/>
      <c r="D19" s="15"/>
      <c r="E19" s="21" t="s">
        <v>29</v>
      </c>
      <c r="F19" s="24"/>
    </row>
    <row r="20" ht="16.1" customHeight="1" spans="1:6">
      <c r="A20" s="9"/>
      <c r="B20" s="9"/>
      <c r="C20" s="22"/>
      <c r="D20" s="15"/>
      <c r="E20" s="21" t="s">
        <v>30</v>
      </c>
      <c r="F20" s="24"/>
    </row>
    <row r="21" ht="16.1" customHeight="1" spans="1:6">
      <c r="A21" s="9"/>
      <c r="B21" s="9"/>
      <c r="C21" s="22"/>
      <c r="D21" s="15"/>
      <c r="E21" s="21" t="s">
        <v>31</v>
      </c>
      <c r="F21" s="24"/>
    </row>
    <row r="22" ht="16.2" customHeight="1" spans="1:6">
      <c r="A22" s="9"/>
      <c r="B22" s="9"/>
      <c r="C22" s="22"/>
      <c r="D22" s="15"/>
      <c r="E22" s="21" t="s">
        <v>32</v>
      </c>
      <c r="F22" s="24"/>
    </row>
    <row r="23" ht="16.1" customHeight="1" spans="1:6">
      <c r="A23" s="9"/>
      <c r="B23" s="9"/>
      <c r="C23" s="22"/>
      <c r="D23" s="15"/>
      <c r="E23" s="21" t="s">
        <v>33</v>
      </c>
      <c r="F23" s="24"/>
    </row>
    <row r="24" ht="16.1" customHeight="1" spans="1:6">
      <c r="A24" s="9"/>
      <c r="B24" s="9"/>
      <c r="C24" s="22"/>
      <c r="D24" s="15"/>
      <c r="E24" s="21" t="s">
        <v>34</v>
      </c>
      <c r="F24" s="24"/>
    </row>
    <row r="25" ht="16.1" customHeight="1" spans="1:6">
      <c r="A25" s="9"/>
      <c r="B25" s="9"/>
      <c r="C25" s="22"/>
      <c r="D25" s="15"/>
      <c r="E25" s="21" t="s">
        <v>35</v>
      </c>
      <c r="F25" s="24"/>
    </row>
    <row r="26" ht="16.1" customHeight="1" spans="1:6">
      <c r="A26" s="9"/>
      <c r="B26" s="9"/>
      <c r="C26" s="22"/>
      <c r="D26" s="15"/>
      <c r="E26" s="21" t="s">
        <v>36</v>
      </c>
      <c r="F26" s="24"/>
    </row>
    <row r="27" ht="16.1" customHeight="1" spans="1:6">
      <c r="A27" s="9"/>
      <c r="B27" s="9"/>
      <c r="C27" s="22"/>
      <c r="D27" s="15"/>
      <c r="E27" s="21" t="s">
        <v>37</v>
      </c>
      <c r="F27" s="24"/>
    </row>
    <row r="28" ht="16.2" customHeight="1" spans="1:6">
      <c r="A28" s="9"/>
      <c r="B28" s="9"/>
      <c r="C28" s="22"/>
      <c r="D28" s="15"/>
      <c r="E28" s="21" t="s">
        <v>38</v>
      </c>
      <c r="F28" s="24"/>
    </row>
    <row r="29" ht="16.1" customHeight="1" spans="1:6">
      <c r="A29" s="9"/>
      <c r="B29" s="9"/>
      <c r="C29" s="22"/>
      <c r="D29" s="15"/>
      <c r="E29" s="21" t="s">
        <v>39</v>
      </c>
      <c r="F29" s="24"/>
    </row>
    <row r="30" ht="16.1" customHeight="1" spans="1:6">
      <c r="A30" s="9"/>
      <c r="B30" s="9"/>
      <c r="C30" s="22"/>
      <c r="D30" s="15"/>
      <c r="E30" s="21" t="s">
        <v>40</v>
      </c>
      <c r="F30" s="24"/>
    </row>
    <row r="31" ht="16.1" customHeight="1" spans="1:6">
      <c r="A31" s="9"/>
      <c r="B31" s="9"/>
      <c r="C31" s="22"/>
      <c r="D31" s="15"/>
      <c r="E31" s="21" t="s">
        <v>41</v>
      </c>
      <c r="F31" s="24"/>
    </row>
    <row r="32" ht="16.1" customHeight="1" spans="1:6">
      <c r="A32" s="9"/>
      <c r="B32" s="9"/>
      <c r="C32" s="22"/>
      <c r="D32" s="15"/>
      <c r="E32" s="21" t="s">
        <v>42</v>
      </c>
      <c r="F32" s="24"/>
    </row>
    <row r="33" ht="16.1" customHeight="1" spans="1:6">
      <c r="A33" s="9"/>
      <c r="B33" s="9"/>
      <c r="C33" s="22"/>
      <c r="D33" s="15"/>
      <c r="E33" s="21" t="s">
        <v>43</v>
      </c>
      <c r="F33" s="24"/>
    </row>
    <row r="34" ht="16.25" customHeight="1" spans="1:6">
      <c r="A34" s="9"/>
      <c r="B34" s="9"/>
      <c r="C34" s="22"/>
      <c r="D34" s="15"/>
      <c r="E34" s="21" t="s">
        <v>44</v>
      </c>
      <c r="F34" s="24"/>
    </row>
    <row r="35" ht="16.1" customHeight="1" spans="1:6">
      <c r="A35" s="9"/>
      <c r="B35" s="9"/>
      <c r="C35" s="22"/>
      <c r="D35" s="15"/>
      <c r="E35" s="21" t="s">
        <v>45</v>
      </c>
      <c r="F35" s="24"/>
    </row>
    <row r="36" ht="16.1" customHeight="1" spans="1:6">
      <c r="A36" s="9"/>
      <c r="B36" s="9"/>
      <c r="C36" s="22"/>
      <c r="D36" s="15"/>
      <c r="E36" s="15"/>
      <c r="F36" s="24"/>
    </row>
    <row r="37" ht="16.1" customHeight="1" spans="1:6">
      <c r="A37" s="4" t="s">
        <v>46</v>
      </c>
      <c r="B37" s="4"/>
      <c r="C37" s="22">
        <v>8295.29</v>
      </c>
      <c r="D37" s="15"/>
      <c r="E37" s="13" t="s">
        <v>47</v>
      </c>
      <c r="F37" s="24">
        <v>8295.29</v>
      </c>
    </row>
    <row r="38" ht="16.1" customHeight="1" spans="1:6">
      <c r="A38" s="9"/>
      <c r="B38" s="9"/>
      <c r="C38" s="22"/>
      <c r="D38" s="15"/>
      <c r="E38" s="15"/>
      <c r="F38" s="24"/>
    </row>
    <row r="39" ht="16.1" customHeight="1" spans="1:6">
      <c r="A39" s="7" t="s">
        <v>48</v>
      </c>
      <c r="B39" s="7"/>
      <c r="C39" s="22"/>
      <c r="D39" s="15"/>
      <c r="E39" s="21" t="s">
        <v>49</v>
      </c>
      <c r="F39" s="24"/>
    </row>
    <row r="40" ht="16.2" customHeight="1" spans="1:6">
      <c r="A40" s="7" t="s">
        <v>50</v>
      </c>
      <c r="B40" s="7"/>
      <c r="C40" s="22"/>
      <c r="D40" s="15"/>
      <c r="E40" s="15"/>
      <c r="F40" s="24"/>
    </row>
    <row r="41" ht="16.1" customHeight="1" spans="1:6">
      <c r="A41" s="9"/>
      <c r="B41" s="9"/>
      <c r="C41" s="22"/>
      <c r="D41" s="15"/>
      <c r="E41" s="15"/>
      <c r="F41" s="24"/>
    </row>
    <row r="42" ht="16.3" customHeight="1" spans="1:6">
      <c r="A42" s="4" t="s">
        <v>51</v>
      </c>
      <c r="B42" s="4"/>
      <c r="C42" s="22">
        <v>8295.29</v>
      </c>
      <c r="D42" s="15"/>
      <c r="E42" s="13"/>
      <c r="F42" s="24"/>
    </row>
    <row r="43" ht="16.5" customHeight="1" spans="1:6">
      <c r="A43" s="10" t="s">
        <v>52</v>
      </c>
      <c r="B43" s="2"/>
      <c r="C43" s="20"/>
      <c r="D43" s="2"/>
      <c r="E43" s="2"/>
      <c r="F43" s="20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335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54</v>
      </c>
      <c r="B4" s="4"/>
      <c r="C4" s="6">
        <v>1</v>
      </c>
    </row>
    <row r="5" ht="16.1" customHeight="1" spans="1:3">
      <c r="A5" s="7" t="s">
        <v>173</v>
      </c>
      <c r="B5" s="7"/>
      <c r="C5" s="8"/>
    </row>
    <row r="6" ht="16.1" customHeight="1" spans="1:3">
      <c r="A6" s="7" t="s">
        <v>56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52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336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172</v>
      </c>
      <c r="B3" s="13" t="s">
        <v>177</v>
      </c>
      <c r="C3" s="13" t="s">
        <v>337</v>
      </c>
      <c r="D3" s="13" t="s">
        <v>338</v>
      </c>
      <c r="E3" s="5" t="s">
        <v>339</v>
      </c>
    </row>
    <row r="4" ht="16.1" customHeight="1" spans="1:5">
      <c r="A4" s="4" t="s">
        <v>54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173</v>
      </c>
      <c r="B5" s="15"/>
      <c r="C5" s="15"/>
      <c r="D5" s="15"/>
      <c r="E5" s="8"/>
    </row>
    <row r="6" ht="16.1" customHeight="1" spans="1:5">
      <c r="A6" s="7" t="s">
        <v>56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52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1" sqref="E21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340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54</v>
      </c>
      <c r="B4" s="4"/>
      <c r="C4" s="6">
        <v>1</v>
      </c>
    </row>
    <row r="5" ht="16.1" customHeight="1" spans="1:3">
      <c r="A5" s="7" t="s">
        <v>173</v>
      </c>
      <c r="B5" s="7"/>
      <c r="C5" s="8"/>
    </row>
    <row r="6" ht="16.1" customHeight="1" spans="1:3">
      <c r="A6" s="7" t="s">
        <v>56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52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F24" sqref="F24"/>
    </sheetView>
  </sheetViews>
  <sheetFormatPr defaultColWidth="9" defaultRowHeight="14.25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53</v>
      </c>
      <c r="B1" s="2"/>
      <c r="C1" s="2"/>
      <c r="D1" s="2"/>
    </row>
    <row r="2" ht="12.9" customHeight="1" spans="1:4">
      <c r="A2" s="2"/>
      <c r="B2" s="2"/>
      <c r="C2" s="2"/>
      <c r="D2" s="87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54</v>
      </c>
      <c r="B4" s="4"/>
      <c r="C4" s="6">
        <v>1</v>
      </c>
      <c r="D4" s="5"/>
    </row>
    <row r="5" ht="16.1" customHeight="1" spans="1:4">
      <c r="A5" s="7" t="s">
        <v>55</v>
      </c>
      <c r="B5" s="7"/>
      <c r="C5" s="88">
        <v>8295.29</v>
      </c>
      <c r="D5" s="88"/>
    </row>
    <row r="6" ht="16.1" customHeight="1" spans="1:4">
      <c r="A6" s="89" t="s">
        <v>56</v>
      </c>
      <c r="B6" s="7"/>
      <c r="C6" s="88"/>
      <c r="D6" s="88"/>
    </row>
    <row r="7" ht="16.1" customHeight="1" spans="1:4">
      <c r="A7" s="7" t="s">
        <v>57</v>
      </c>
      <c r="B7" s="7"/>
      <c r="C7" s="88"/>
      <c r="D7" s="88"/>
    </row>
    <row r="8" ht="16.1" customHeight="1" spans="1:4">
      <c r="A8" s="89" t="s">
        <v>56</v>
      </c>
      <c r="B8" s="7"/>
      <c r="C8" s="88"/>
      <c r="D8" s="88"/>
    </row>
    <row r="9" ht="16.2" customHeight="1" spans="1:4">
      <c r="A9" s="7" t="s">
        <v>58</v>
      </c>
      <c r="B9" s="7"/>
      <c r="C9" s="88"/>
      <c r="D9" s="88"/>
    </row>
    <row r="10" ht="16.1" customHeight="1" spans="1:4">
      <c r="A10" s="89" t="s">
        <v>56</v>
      </c>
      <c r="B10" s="7"/>
      <c r="C10" s="88"/>
      <c r="D10" s="88"/>
    </row>
    <row r="11" ht="16.1" customHeight="1" spans="1:4">
      <c r="A11" s="7" t="s">
        <v>59</v>
      </c>
      <c r="B11" s="7"/>
      <c r="C11" s="88"/>
      <c r="D11" s="88"/>
    </row>
    <row r="12" ht="16.1" customHeight="1" spans="1:4">
      <c r="A12" s="89" t="s">
        <v>56</v>
      </c>
      <c r="B12" s="7"/>
      <c r="C12" s="88"/>
      <c r="D12" s="88"/>
    </row>
    <row r="13" ht="16.1" customHeight="1" spans="1:4">
      <c r="A13" s="7" t="s">
        <v>60</v>
      </c>
      <c r="B13" s="7"/>
      <c r="C13" s="88"/>
      <c r="D13" s="88"/>
    </row>
    <row r="14" ht="16.1" customHeight="1" spans="1:4">
      <c r="A14" s="89" t="s">
        <v>56</v>
      </c>
      <c r="B14" s="7"/>
      <c r="C14" s="88"/>
      <c r="D14" s="88"/>
    </row>
    <row r="15" ht="16.2" customHeight="1" spans="1:4">
      <c r="A15" s="7" t="s">
        <v>61</v>
      </c>
      <c r="B15" s="7"/>
      <c r="C15" s="88"/>
      <c r="D15" s="88"/>
    </row>
    <row r="16" ht="16.1" customHeight="1" spans="1:4">
      <c r="A16" s="89" t="s">
        <v>56</v>
      </c>
      <c r="B16" s="7"/>
      <c r="C16" s="88"/>
      <c r="D16" s="88"/>
    </row>
    <row r="17" ht="16.1" customHeight="1" spans="1:4">
      <c r="A17" s="7" t="s">
        <v>62</v>
      </c>
      <c r="B17" s="7"/>
      <c r="C17" s="88"/>
      <c r="D17" s="88"/>
    </row>
    <row r="18" ht="16.1" customHeight="1" spans="1:4">
      <c r="A18" s="89" t="s">
        <v>56</v>
      </c>
      <c r="B18" s="7"/>
      <c r="C18" s="88"/>
      <c r="D18" s="88"/>
    </row>
    <row r="19" ht="16.1" customHeight="1" spans="1:4">
      <c r="A19" s="7" t="s">
        <v>63</v>
      </c>
      <c r="B19" s="7"/>
      <c r="C19" s="88"/>
      <c r="D19" s="88"/>
    </row>
    <row r="20" ht="16.1" customHeight="1" spans="1:4">
      <c r="A20" s="89" t="s">
        <v>56</v>
      </c>
      <c r="B20" s="7"/>
      <c r="C20" s="88"/>
      <c r="D20" s="88"/>
    </row>
    <row r="21" ht="16.2" customHeight="1" spans="1:4">
      <c r="A21" s="7" t="s">
        <v>64</v>
      </c>
      <c r="B21" s="7"/>
      <c r="C21" s="88"/>
      <c r="D21" s="88"/>
    </row>
    <row r="22" ht="16.1" customHeight="1" spans="1:4">
      <c r="A22" s="89" t="s">
        <v>56</v>
      </c>
      <c r="B22" s="7"/>
      <c r="C22" s="88"/>
      <c r="D22" s="88"/>
    </row>
    <row r="23" ht="16.1" customHeight="1" spans="1:4">
      <c r="A23" s="89" t="s">
        <v>46</v>
      </c>
      <c r="B23" s="7"/>
      <c r="C23" s="88">
        <v>8295.29</v>
      </c>
      <c r="D23" s="88"/>
    </row>
    <row r="24" ht="16.1" customHeight="1" spans="1:4">
      <c r="A24" s="9"/>
      <c r="B24" s="9"/>
      <c r="C24" s="88"/>
      <c r="D24" s="88"/>
    </row>
    <row r="25" ht="16.1" customHeight="1" spans="1:4">
      <c r="A25" s="9"/>
      <c r="B25" s="9"/>
      <c r="C25" s="88"/>
      <c r="D25" s="88"/>
    </row>
    <row r="26" ht="16.1" customHeight="1" spans="1:4">
      <c r="A26" s="9"/>
      <c r="B26" s="9"/>
      <c r="C26" s="88"/>
      <c r="D26" s="88"/>
    </row>
    <row r="27" ht="16.2" customHeight="1" spans="1:4">
      <c r="A27" s="9"/>
      <c r="B27" s="9"/>
      <c r="C27" s="88"/>
      <c r="D27" s="88"/>
    </row>
    <row r="28" ht="16.1" customHeight="1" spans="1:4">
      <c r="A28" s="9"/>
      <c r="B28" s="9"/>
      <c r="C28" s="88"/>
      <c r="D28" s="88"/>
    </row>
    <row r="29" ht="16.1" customHeight="1" spans="1:4">
      <c r="A29" s="7" t="s">
        <v>65</v>
      </c>
      <c r="B29" s="7"/>
      <c r="C29" s="88"/>
      <c r="D29" s="88"/>
    </row>
    <row r="30" ht="16.1" customHeight="1" spans="1:4">
      <c r="A30" s="89" t="s">
        <v>56</v>
      </c>
      <c r="B30" s="7"/>
      <c r="C30" s="88"/>
      <c r="D30" s="88"/>
    </row>
    <row r="31" ht="16.1" customHeight="1" spans="1:4">
      <c r="A31" s="7" t="s">
        <v>66</v>
      </c>
      <c r="B31" s="7"/>
      <c r="C31" s="88"/>
      <c r="D31" s="88"/>
    </row>
    <row r="32" ht="16.1" customHeight="1" spans="1:4">
      <c r="A32" s="89" t="s">
        <v>56</v>
      </c>
      <c r="B32" s="7"/>
      <c r="C32" s="88"/>
      <c r="D32" s="88"/>
    </row>
    <row r="33" ht="16.45" customHeight="1" spans="1:4">
      <c r="A33" s="89" t="s">
        <v>67</v>
      </c>
      <c r="B33" s="7"/>
      <c r="C33" s="88">
        <v>8295.29</v>
      </c>
      <c r="D33" s="88"/>
    </row>
    <row r="34" ht="12" customHeight="1" spans="1:4">
      <c r="A34" s="10" t="s">
        <v>68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D4" sqref="D4:E4"/>
    </sheetView>
  </sheetViews>
  <sheetFormatPr defaultColWidth="9" defaultRowHeight="14.25" outlineLevelCol="5"/>
  <cols>
    <col min="1" max="1" width="15" customWidth="1"/>
    <col min="2" max="2" width="22.125" customWidth="1"/>
    <col min="3" max="3" width="10.5833333333333" style="18" customWidth="1"/>
    <col min="4" max="4" width="12.7416666666667" style="18" customWidth="1"/>
    <col min="5" max="5" width="12.7666666666667" style="18" customWidth="1"/>
    <col min="6" max="6" width="14.4583333333333" style="18" customWidth="1"/>
  </cols>
  <sheetData>
    <row r="1" ht="22.5" customHeight="1" spans="1:6">
      <c r="A1" s="17" t="s">
        <v>69</v>
      </c>
      <c r="B1" s="17"/>
      <c r="C1" s="20"/>
      <c r="D1" s="20"/>
      <c r="E1" s="20"/>
      <c r="F1" s="20"/>
    </row>
    <row r="2" ht="12.9" customHeight="1" spans="1:6">
      <c r="A2" s="2"/>
      <c r="B2" s="2"/>
      <c r="C2" s="20"/>
      <c r="D2" s="20"/>
      <c r="E2" s="20"/>
      <c r="F2" s="20" t="s">
        <v>2</v>
      </c>
    </row>
    <row r="3" ht="16.45" customHeight="1" spans="1:6">
      <c r="A3" s="79" t="s">
        <v>70</v>
      </c>
      <c r="B3" s="4"/>
      <c r="C3" s="13" t="s">
        <v>71</v>
      </c>
      <c r="D3" s="13" t="s">
        <v>72</v>
      </c>
      <c r="E3" s="5" t="s">
        <v>73</v>
      </c>
      <c r="F3" s="27" t="s">
        <v>74</v>
      </c>
    </row>
    <row r="4" ht="16.1" customHeight="1" spans="1:6">
      <c r="A4" s="80" t="s">
        <v>75</v>
      </c>
      <c r="B4" s="81"/>
      <c r="C4" s="57">
        <v>8295.29</v>
      </c>
      <c r="D4" s="57">
        <v>6916.5</v>
      </c>
      <c r="E4" s="57">
        <v>1378.79</v>
      </c>
      <c r="F4" s="28"/>
    </row>
    <row r="5" ht="16.1" customHeight="1" spans="1:6">
      <c r="A5" s="58" t="s">
        <v>76</v>
      </c>
      <c r="B5" s="59" t="s">
        <v>77</v>
      </c>
      <c r="C5" s="57">
        <f>C6+C8</f>
        <v>719.57</v>
      </c>
      <c r="D5" s="57">
        <f>D6+D8</f>
        <v>719.57</v>
      </c>
      <c r="E5" s="60"/>
      <c r="F5" s="29"/>
    </row>
    <row r="6" ht="16.1" customHeight="1" spans="1:6">
      <c r="A6" s="58" t="s">
        <v>78</v>
      </c>
      <c r="B6" s="59" t="s">
        <v>79</v>
      </c>
      <c r="C6" s="57">
        <f>C7</f>
        <v>669.93</v>
      </c>
      <c r="D6" s="61">
        <f>D7</f>
        <v>669.93</v>
      </c>
      <c r="E6" s="60"/>
      <c r="F6" s="82"/>
    </row>
    <row r="7" ht="23" customHeight="1" spans="1:6">
      <c r="A7" s="62" t="s">
        <v>80</v>
      </c>
      <c r="B7" s="63" t="s">
        <v>81</v>
      </c>
      <c r="C7" s="64">
        <v>669.93</v>
      </c>
      <c r="D7" s="65">
        <v>669.93</v>
      </c>
      <c r="E7" s="66"/>
      <c r="F7" s="82"/>
    </row>
    <row r="8" ht="16.1" customHeight="1" spans="1:6">
      <c r="A8" s="58" t="s">
        <v>82</v>
      </c>
      <c r="B8" s="59" t="s">
        <v>83</v>
      </c>
      <c r="C8" s="57">
        <v>49.64</v>
      </c>
      <c r="D8" s="61">
        <v>49.64</v>
      </c>
      <c r="E8" s="60"/>
      <c r="F8" s="83"/>
    </row>
    <row r="9" ht="16.2" customHeight="1" spans="1:6">
      <c r="A9" s="62" t="s">
        <v>84</v>
      </c>
      <c r="B9" s="63" t="s">
        <v>83</v>
      </c>
      <c r="C9" s="64">
        <v>49.64</v>
      </c>
      <c r="D9" s="65">
        <v>49.64</v>
      </c>
      <c r="E9" s="66"/>
      <c r="F9" s="83"/>
    </row>
    <row r="10" ht="16.2" customHeight="1" spans="1:6">
      <c r="A10" s="58" t="s">
        <v>85</v>
      </c>
      <c r="B10" s="59" t="s">
        <v>86</v>
      </c>
      <c r="C10" s="57">
        <f>C11+C13+C17+C20+C23+C27</f>
        <v>7025.73</v>
      </c>
      <c r="D10" s="57">
        <f>D11+D13+D17+D20+D23</f>
        <v>5646.94</v>
      </c>
      <c r="E10" s="57">
        <f>E11+E13+E17+E20+E23+E27</f>
        <v>1378.79</v>
      </c>
      <c r="F10" s="83"/>
    </row>
    <row r="11" ht="16.2" customHeight="1" spans="1:6">
      <c r="A11" s="58" t="s">
        <v>87</v>
      </c>
      <c r="B11" s="59" t="s">
        <v>88</v>
      </c>
      <c r="C11" s="57">
        <f>C12</f>
        <v>445.59</v>
      </c>
      <c r="D11" s="61">
        <f>D12</f>
        <v>445.59</v>
      </c>
      <c r="E11" s="60">
        <f>E12</f>
        <v>0</v>
      </c>
      <c r="F11" s="83"/>
    </row>
    <row r="12" ht="16.2" customHeight="1" spans="1:6">
      <c r="A12" s="62" t="s">
        <v>89</v>
      </c>
      <c r="B12" s="63" t="s">
        <v>90</v>
      </c>
      <c r="C12" s="64">
        <v>445.59</v>
      </c>
      <c r="D12" s="65">
        <v>445.59</v>
      </c>
      <c r="E12" s="66"/>
      <c r="F12" s="83"/>
    </row>
    <row r="13" ht="16.2" customHeight="1" spans="1:6">
      <c r="A13" s="58" t="s">
        <v>91</v>
      </c>
      <c r="B13" s="59" t="s">
        <v>92</v>
      </c>
      <c r="C13" s="57">
        <f>C14+C15+C16</f>
        <v>421.21</v>
      </c>
      <c r="D13" s="57">
        <f>D14+D15+D16</f>
        <v>421.21</v>
      </c>
      <c r="E13" s="60"/>
      <c r="F13" s="83"/>
    </row>
    <row r="14" ht="16.2" customHeight="1" spans="1:6">
      <c r="A14" s="62" t="s">
        <v>93</v>
      </c>
      <c r="B14" s="63" t="s">
        <v>94</v>
      </c>
      <c r="C14" s="64">
        <v>30.92</v>
      </c>
      <c r="D14" s="65">
        <v>30.92</v>
      </c>
      <c r="E14" s="66"/>
      <c r="F14" s="83"/>
    </row>
    <row r="15" ht="16.2" customHeight="1" spans="1:6">
      <c r="A15" s="62" t="s">
        <v>95</v>
      </c>
      <c r="B15" s="63" t="s">
        <v>96</v>
      </c>
      <c r="C15" s="64">
        <f>D15+E15</f>
        <v>100.08</v>
      </c>
      <c r="D15" s="65">
        <v>100.08</v>
      </c>
      <c r="E15" s="66"/>
      <c r="F15" s="83"/>
    </row>
    <row r="16" ht="16.2" customHeight="1" spans="1:6">
      <c r="A16" s="62" t="s">
        <v>97</v>
      </c>
      <c r="B16" s="63" t="s">
        <v>98</v>
      </c>
      <c r="C16" s="64">
        <v>290.21</v>
      </c>
      <c r="D16" s="65">
        <v>290.21</v>
      </c>
      <c r="E16" s="66"/>
      <c r="F16" s="83"/>
    </row>
    <row r="17" ht="16.2" customHeight="1" spans="1:6">
      <c r="A17" s="58" t="s">
        <v>99</v>
      </c>
      <c r="B17" s="59" t="s">
        <v>100</v>
      </c>
      <c r="C17" s="57">
        <f>C18+C19</f>
        <v>977.5</v>
      </c>
      <c r="D17" s="57">
        <f>D18+D19</f>
        <v>0</v>
      </c>
      <c r="E17" s="57">
        <f>E18+E19</f>
        <v>977.5</v>
      </c>
      <c r="F17" s="83"/>
    </row>
    <row r="18" ht="16.2" customHeight="1" spans="1:6">
      <c r="A18" s="62" t="s">
        <v>101</v>
      </c>
      <c r="B18" s="63" t="s">
        <v>102</v>
      </c>
      <c r="C18" s="64">
        <v>477.4</v>
      </c>
      <c r="D18" s="65"/>
      <c r="E18" s="66">
        <v>477.4</v>
      </c>
      <c r="F18" s="83"/>
    </row>
    <row r="19" ht="16.2" customHeight="1" spans="1:6">
      <c r="A19" s="62" t="s">
        <v>103</v>
      </c>
      <c r="B19" s="63" t="s">
        <v>104</v>
      </c>
      <c r="C19" s="64">
        <v>500.1</v>
      </c>
      <c r="D19" s="65"/>
      <c r="E19" s="66">
        <v>500.1</v>
      </c>
      <c r="F19" s="83"/>
    </row>
    <row r="20" ht="16.2" customHeight="1" spans="1:6">
      <c r="A20" s="58" t="s">
        <v>105</v>
      </c>
      <c r="B20" s="59" t="s">
        <v>106</v>
      </c>
      <c r="C20" s="57">
        <f>C21+C22</f>
        <v>3956.59</v>
      </c>
      <c r="D20" s="57">
        <f>D21+D22</f>
        <v>3956.59</v>
      </c>
      <c r="E20" s="57">
        <f>E21+E22</f>
        <v>0</v>
      </c>
      <c r="F20" s="83"/>
    </row>
    <row r="21" ht="16.2" customHeight="1" spans="1:6">
      <c r="A21" s="62" t="s">
        <v>107</v>
      </c>
      <c r="B21" s="63" t="s">
        <v>108</v>
      </c>
      <c r="C21" s="64">
        <v>3739.18</v>
      </c>
      <c r="D21" s="65">
        <v>3739.18</v>
      </c>
      <c r="E21" s="66"/>
      <c r="F21" s="83"/>
    </row>
    <row r="22" ht="16.2" customHeight="1" spans="1:6">
      <c r="A22" s="62" t="s">
        <v>109</v>
      </c>
      <c r="B22" s="63" t="s">
        <v>110</v>
      </c>
      <c r="C22" s="64">
        <v>217.41</v>
      </c>
      <c r="D22" s="65">
        <v>217.41</v>
      </c>
      <c r="E22" s="66"/>
      <c r="F22" s="83"/>
    </row>
    <row r="23" ht="16.2" customHeight="1" spans="1:6">
      <c r="A23" s="58" t="s">
        <v>111</v>
      </c>
      <c r="B23" s="59" t="s">
        <v>112</v>
      </c>
      <c r="C23" s="57">
        <f>C24+C25+C26</f>
        <v>895.93</v>
      </c>
      <c r="D23" s="57">
        <f>D24+D25+D26</f>
        <v>823.55</v>
      </c>
      <c r="E23" s="57">
        <f>E24+E25+E26</f>
        <v>72.38</v>
      </c>
      <c r="F23" s="83"/>
    </row>
    <row r="24" ht="16.1" customHeight="1" spans="1:6">
      <c r="A24" s="62" t="s">
        <v>113</v>
      </c>
      <c r="B24" s="63" t="s">
        <v>114</v>
      </c>
      <c r="C24" s="64">
        <v>72.38</v>
      </c>
      <c r="D24" s="65"/>
      <c r="E24" s="66">
        <v>72.38</v>
      </c>
      <c r="F24" s="83"/>
    </row>
    <row r="25" ht="16.1" customHeight="1" spans="1:6">
      <c r="A25" s="62" t="s">
        <v>115</v>
      </c>
      <c r="B25" s="63" t="s">
        <v>116</v>
      </c>
      <c r="C25" s="64">
        <v>487.1</v>
      </c>
      <c r="D25" s="65">
        <v>487.1</v>
      </c>
      <c r="E25" s="66"/>
      <c r="F25" s="82"/>
    </row>
    <row r="26" ht="16.1" customHeight="1" spans="1:6">
      <c r="A26" s="62" t="s">
        <v>117</v>
      </c>
      <c r="B26" s="63" t="s">
        <v>118</v>
      </c>
      <c r="C26" s="64">
        <v>336.45</v>
      </c>
      <c r="D26" s="65">
        <v>336.45</v>
      </c>
      <c r="E26" s="66"/>
      <c r="F26" s="83"/>
    </row>
    <row r="27" ht="16.1" customHeight="1" spans="1:6">
      <c r="A27" s="58" t="s">
        <v>119</v>
      </c>
      <c r="B27" s="59" t="s">
        <v>120</v>
      </c>
      <c r="C27" s="57">
        <f>D27+E27</f>
        <v>328.91</v>
      </c>
      <c r="D27" s="61"/>
      <c r="E27" s="60">
        <f>E28</f>
        <v>328.91</v>
      </c>
      <c r="F27" s="82"/>
    </row>
    <row r="28" ht="16.45" customHeight="1" spans="1:6">
      <c r="A28" s="62" t="s">
        <v>121</v>
      </c>
      <c r="B28" s="63" t="s">
        <v>122</v>
      </c>
      <c r="C28" s="64">
        <v>328.91</v>
      </c>
      <c r="D28" s="65"/>
      <c r="E28" s="66">
        <v>328.91</v>
      </c>
      <c r="F28" s="29"/>
    </row>
    <row r="29" ht="12" customHeight="1" spans="1:6">
      <c r="A29" s="58" t="s">
        <v>123</v>
      </c>
      <c r="B29" s="84" t="s">
        <v>124</v>
      </c>
      <c r="C29" s="57">
        <v>549.99</v>
      </c>
      <c r="D29" s="57">
        <v>549.99</v>
      </c>
      <c r="E29" s="57">
        <f>E30+E31</f>
        <v>0</v>
      </c>
      <c r="F29" s="83"/>
    </row>
    <row r="30" spans="1:6">
      <c r="A30" s="58" t="s">
        <v>125</v>
      </c>
      <c r="B30" s="84" t="s">
        <v>126</v>
      </c>
      <c r="C30" s="57">
        <v>549.99</v>
      </c>
      <c r="D30" s="61">
        <v>549.99</v>
      </c>
      <c r="E30" s="60"/>
      <c r="F30" s="85"/>
    </row>
    <row r="31" spans="1:6">
      <c r="A31" s="62" t="s">
        <v>127</v>
      </c>
      <c r="B31" s="86" t="s">
        <v>128</v>
      </c>
      <c r="C31" s="64">
        <v>549.99</v>
      </c>
      <c r="D31" s="65">
        <v>549.99</v>
      </c>
      <c r="E31" s="66"/>
      <c r="F31" s="85"/>
    </row>
    <row r="32" spans="4:5">
      <c r="D32" s="48"/>
      <c r="E32" s="48"/>
    </row>
  </sheetData>
  <mergeCells count="4">
    <mergeCell ref="A1:F1"/>
    <mergeCell ref="A2:E2"/>
    <mergeCell ref="A3:B3"/>
    <mergeCell ref="A4:B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5" workbookViewId="0">
      <selection activeCell="G36" sqref="G36"/>
    </sheetView>
  </sheetViews>
  <sheetFormatPr defaultColWidth="9" defaultRowHeight="14.25" outlineLevelCol="3"/>
  <cols>
    <col min="1" max="1" width="24.75" customWidth="1"/>
    <col min="2" max="2" width="11.3583333333333" style="72" customWidth="1"/>
    <col min="3" max="3" width="32.3666666666667" customWidth="1"/>
    <col min="4" max="4" width="11.9916666666667" style="72" customWidth="1"/>
  </cols>
  <sheetData>
    <row r="1" ht="22.5" customHeight="1" spans="1:4">
      <c r="A1" s="11" t="s">
        <v>129</v>
      </c>
      <c r="B1" s="73"/>
      <c r="C1" s="2"/>
      <c r="D1" s="73"/>
    </row>
    <row r="2" ht="12.9" customHeight="1" spans="1:4">
      <c r="A2" s="2"/>
      <c r="B2" s="73"/>
      <c r="C2" s="2"/>
      <c r="D2" s="45" t="s">
        <v>130</v>
      </c>
    </row>
    <row r="3" ht="16.45" customHeight="1" spans="1:4">
      <c r="A3" s="4" t="s">
        <v>131</v>
      </c>
      <c r="B3" s="74"/>
      <c r="C3" s="5" t="s">
        <v>132</v>
      </c>
      <c r="D3" s="75"/>
    </row>
    <row r="4" ht="16.1" customHeight="1" spans="1:4">
      <c r="A4" s="4" t="s">
        <v>5</v>
      </c>
      <c r="B4" s="76" t="s">
        <v>133</v>
      </c>
      <c r="C4" s="13" t="s">
        <v>5</v>
      </c>
      <c r="D4" s="50" t="s">
        <v>134</v>
      </c>
    </row>
    <row r="5" ht="16.1" customHeight="1" spans="1:4">
      <c r="A5" s="7" t="s">
        <v>135</v>
      </c>
      <c r="B5" s="77">
        <v>8295.29</v>
      </c>
      <c r="C5" s="21" t="s">
        <v>136</v>
      </c>
      <c r="D5" s="75">
        <v>8295.29</v>
      </c>
    </row>
    <row r="6" ht="16.1" customHeight="1" spans="1:4">
      <c r="A6" s="7" t="s">
        <v>137</v>
      </c>
      <c r="B6" s="77">
        <v>8295.29</v>
      </c>
      <c r="C6" s="21" t="s">
        <v>138</v>
      </c>
      <c r="D6" s="75"/>
    </row>
    <row r="7" ht="16.1" customHeight="1" spans="1:4">
      <c r="A7" s="7" t="s">
        <v>139</v>
      </c>
      <c r="B7" s="77"/>
      <c r="C7" s="21" t="s">
        <v>140</v>
      </c>
      <c r="D7" s="75"/>
    </row>
    <row r="8" ht="16.1" customHeight="1" spans="1:4">
      <c r="A8" s="7" t="s">
        <v>141</v>
      </c>
      <c r="B8" s="77"/>
      <c r="C8" s="21" t="s">
        <v>142</v>
      </c>
      <c r="D8" s="75"/>
    </row>
    <row r="9" ht="16.2" customHeight="1" spans="1:4">
      <c r="A9" s="9"/>
      <c r="B9" s="77"/>
      <c r="C9" s="21" t="s">
        <v>143</v>
      </c>
      <c r="D9" s="75"/>
    </row>
    <row r="10" ht="16.1" customHeight="1" spans="1:4">
      <c r="A10" s="9"/>
      <c r="B10" s="77"/>
      <c r="C10" s="21" t="s">
        <v>144</v>
      </c>
      <c r="D10" s="75"/>
    </row>
    <row r="11" ht="16.1" customHeight="1" spans="1:4">
      <c r="A11" s="9"/>
      <c r="B11" s="77"/>
      <c r="C11" s="21" t="s">
        <v>145</v>
      </c>
      <c r="D11" s="75"/>
    </row>
    <row r="12" ht="16.1" customHeight="1" spans="1:4">
      <c r="A12" s="9"/>
      <c r="B12" s="77"/>
      <c r="C12" s="21" t="s">
        <v>146</v>
      </c>
      <c r="D12" s="75"/>
    </row>
    <row r="13" ht="16.1" customHeight="1" spans="1:4">
      <c r="A13" s="9"/>
      <c r="B13" s="77"/>
      <c r="C13" s="21" t="s">
        <v>147</v>
      </c>
      <c r="D13" s="75"/>
    </row>
    <row r="14" ht="16.1" customHeight="1" spans="1:4">
      <c r="A14" s="9"/>
      <c r="B14" s="77"/>
      <c r="C14" s="21" t="s">
        <v>148</v>
      </c>
      <c r="D14" s="75"/>
    </row>
    <row r="15" ht="16.2" customHeight="1" spans="1:4">
      <c r="A15" s="9"/>
      <c r="B15" s="77"/>
      <c r="C15" s="21" t="s">
        <v>149</v>
      </c>
      <c r="D15" s="75">
        <v>8295.29</v>
      </c>
    </row>
    <row r="16" ht="16.1" customHeight="1" spans="1:4">
      <c r="A16" s="9"/>
      <c r="B16" s="77"/>
      <c r="C16" s="21" t="s">
        <v>150</v>
      </c>
      <c r="D16" s="75"/>
    </row>
    <row r="17" ht="16.1" customHeight="1" spans="1:4">
      <c r="A17" s="9"/>
      <c r="B17" s="77"/>
      <c r="C17" s="21" t="s">
        <v>151</v>
      </c>
      <c r="D17" s="75"/>
    </row>
    <row r="18" ht="16.1" customHeight="1" spans="1:4">
      <c r="A18" s="9"/>
      <c r="B18" s="77"/>
      <c r="C18" s="21" t="s">
        <v>152</v>
      </c>
      <c r="D18" s="75"/>
    </row>
    <row r="19" ht="16.1" customHeight="1" spans="1:4">
      <c r="A19" s="9"/>
      <c r="B19" s="77"/>
      <c r="C19" s="21" t="s">
        <v>153</v>
      </c>
      <c r="D19" s="75"/>
    </row>
    <row r="20" ht="16.1" customHeight="1" spans="1:4">
      <c r="A20" s="9"/>
      <c r="B20" s="77"/>
      <c r="C20" s="21" t="s">
        <v>154</v>
      </c>
      <c r="D20" s="75"/>
    </row>
    <row r="21" ht="16.2" customHeight="1" spans="1:4">
      <c r="A21" s="9"/>
      <c r="B21" s="77"/>
      <c r="C21" s="21" t="s">
        <v>155</v>
      </c>
      <c r="D21" s="75"/>
    </row>
    <row r="22" ht="16.1" customHeight="1" spans="1:4">
      <c r="A22" s="9"/>
      <c r="B22" s="77"/>
      <c r="C22" s="21" t="s">
        <v>156</v>
      </c>
      <c r="D22" s="75"/>
    </row>
    <row r="23" ht="16.1" customHeight="1" spans="1:4">
      <c r="A23" s="9"/>
      <c r="B23" s="77"/>
      <c r="C23" s="21" t="s">
        <v>157</v>
      </c>
      <c r="D23" s="75"/>
    </row>
    <row r="24" ht="16.1" customHeight="1" spans="1:4">
      <c r="A24" s="9"/>
      <c r="B24" s="77"/>
      <c r="C24" s="21" t="s">
        <v>158</v>
      </c>
      <c r="D24" s="75"/>
    </row>
    <row r="25" ht="16.1" customHeight="1" spans="1:4">
      <c r="A25" s="9"/>
      <c r="B25" s="77"/>
      <c r="C25" s="21" t="s">
        <v>159</v>
      </c>
      <c r="D25" s="75"/>
    </row>
    <row r="26" ht="16.1" customHeight="1" spans="1:4">
      <c r="A26" s="9"/>
      <c r="B26" s="77"/>
      <c r="C26" s="21" t="s">
        <v>160</v>
      </c>
      <c r="D26" s="75"/>
    </row>
    <row r="27" ht="16.2" customHeight="1" spans="1:4">
      <c r="A27" s="9"/>
      <c r="B27" s="77"/>
      <c r="C27" s="21" t="s">
        <v>161</v>
      </c>
      <c r="D27" s="75"/>
    </row>
    <row r="28" ht="16.1" customHeight="1" spans="1:4">
      <c r="A28" s="9"/>
      <c r="B28" s="77"/>
      <c r="C28" s="21" t="s">
        <v>162</v>
      </c>
      <c r="D28" s="75"/>
    </row>
    <row r="29" ht="16.1" customHeight="1" spans="1:4">
      <c r="A29" s="9"/>
      <c r="B29" s="77"/>
      <c r="C29" s="21" t="s">
        <v>163</v>
      </c>
      <c r="D29" s="75"/>
    </row>
    <row r="30" ht="16.1" customHeight="1" spans="1:4">
      <c r="A30" s="9"/>
      <c r="B30" s="77"/>
      <c r="C30" s="21" t="s">
        <v>164</v>
      </c>
      <c r="D30" s="75"/>
    </row>
    <row r="31" ht="16.1" customHeight="1" spans="1:4">
      <c r="A31" s="9"/>
      <c r="B31" s="77"/>
      <c r="C31" s="21" t="s">
        <v>165</v>
      </c>
      <c r="D31" s="75"/>
    </row>
    <row r="32" ht="16.1" customHeight="1" spans="1:4">
      <c r="A32" s="9"/>
      <c r="B32" s="77"/>
      <c r="C32" s="21" t="s">
        <v>166</v>
      </c>
      <c r="D32" s="75"/>
    </row>
    <row r="33" ht="16.2" customHeight="1" spans="1:4">
      <c r="A33" s="9"/>
      <c r="B33" s="77"/>
      <c r="C33" s="21" t="s">
        <v>167</v>
      </c>
      <c r="D33" s="75"/>
    </row>
    <row r="34" ht="16.1" customHeight="1" spans="1:4">
      <c r="A34" s="9"/>
      <c r="B34" s="77"/>
      <c r="C34" s="21" t="s">
        <v>168</v>
      </c>
      <c r="D34" s="75"/>
    </row>
    <row r="35" ht="16.1" customHeight="1" spans="1:4">
      <c r="A35" s="9"/>
      <c r="B35" s="77"/>
      <c r="C35" s="15"/>
      <c r="D35" s="75"/>
    </row>
    <row r="36" ht="16.3" customHeight="1" spans="1:4">
      <c r="A36" s="4" t="s">
        <v>169</v>
      </c>
      <c r="B36" s="77">
        <v>8295.29</v>
      </c>
      <c r="C36" s="13" t="s">
        <v>170</v>
      </c>
      <c r="D36" s="75">
        <v>8295.29</v>
      </c>
    </row>
    <row r="37" ht="12" customHeight="1" spans="1:4">
      <c r="A37" s="78" t="s">
        <v>68</v>
      </c>
      <c r="B37" s="73"/>
      <c r="C37" s="2"/>
      <c r="D37" s="73"/>
    </row>
    <row r="38" ht="16.5" customHeight="1" spans="1:4">
      <c r="A38" s="16"/>
      <c r="B38" s="73"/>
      <c r="C38" s="2"/>
      <c r="D38" s="73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M7" sqref="M7"/>
    </sheetView>
  </sheetViews>
  <sheetFormatPr defaultColWidth="9" defaultRowHeight="14.25"/>
  <cols>
    <col min="1" max="1" width="29" customWidth="1"/>
    <col min="2" max="3" width="8.84166666666667" style="18" customWidth="1"/>
    <col min="4" max="5" width="9.03333333333333" style="18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67" t="s">
        <v>171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12.9" customHeight="1" spans="1:11">
      <c r="A2" s="2"/>
      <c r="B2" s="20"/>
      <c r="C2" s="20"/>
      <c r="D2" s="20"/>
      <c r="E2" s="20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172</v>
      </c>
      <c r="B3" s="13" t="s">
        <v>173</v>
      </c>
      <c r="C3" s="13" t="s">
        <v>174</v>
      </c>
      <c r="D3" s="13"/>
      <c r="E3" s="13"/>
      <c r="F3" s="13" t="s">
        <v>175</v>
      </c>
      <c r="G3" s="13"/>
      <c r="H3" s="13"/>
      <c r="I3" s="5" t="s">
        <v>176</v>
      </c>
      <c r="J3" s="5"/>
      <c r="K3" s="5"/>
    </row>
    <row r="4" ht="16.1" customHeight="1" spans="1:11">
      <c r="A4" s="4"/>
      <c r="B4" s="13"/>
      <c r="C4" s="13" t="s">
        <v>177</v>
      </c>
      <c r="D4" s="13" t="s">
        <v>72</v>
      </c>
      <c r="E4" s="13" t="s">
        <v>73</v>
      </c>
      <c r="F4" s="13" t="s">
        <v>177</v>
      </c>
      <c r="G4" s="13" t="s">
        <v>72</v>
      </c>
      <c r="H4" s="13" t="s">
        <v>73</v>
      </c>
      <c r="I4" s="13" t="s">
        <v>177</v>
      </c>
      <c r="J4" s="13" t="s">
        <v>72</v>
      </c>
      <c r="K4" s="5" t="s">
        <v>73</v>
      </c>
    </row>
    <row r="5" ht="16.1" customHeight="1" spans="1:11">
      <c r="A5" s="4" t="s">
        <v>178</v>
      </c>
      <c r="B5" s="68">
        <v>1</v>
      </c>
      <c r="C5" s="68">
        <v>2</v>
      </c>
      <c r="D5" s="68">
        <v>3</v>
      </c>
      <c r="E5" s="68">
        <v>4</v>
      </c>
      <c r="F5" s="68">
        <v>5</v>
      </c>
      <c r="G5" s="68">
        <v>6</v>
      </c>
      <c r="H5" s="68">
        <v>7</v>
      </c>
      <c r="I5" s="68">
        <v>8</v>
      </c>
      <c r="J5" s="68">
        <v>9</v>
      </c>
      <c r="K5" s="71">
        <v>10</v>
      </c>
    </row>
    <row r="6" ht="16.1" customHeight="1" spans="1:11">
      <c r="A6" s="7" t="s">
        <v>173</v>
      </c>
      <c r="B6" s="69">
        <v>8295.3</v>
      </c>
      <c r="C6" s="69">
        <v>8295.3</v>
      </c>
      <c r="D6" s="69">
        <v>6916.51</v>
      </c>
      <c r="E6" s="69">
        <v>1378.79</v>
      </c>
      <c r="F6" s="30"/>
      <c r="G6" s="30"/>
      <c r="H6" s="30"/>
      <c r="I6" s="30"/>
      <c r="J6" s="30"/>
      <c r="K6" s="30"/>
    </row>
    <row r="7" ht="16.1" customHeight="1" spans="1:11">
      <c r="A7" s="30" t="s">
        <v>179</v>
      </c>
      <c r="B7" s="69">
        <f t="shared" ref="B7:B25" si="0">C7+I7</f>
        <v>965.41</v>
      </c>
      <c r="C7" s="69">
        <f t="shared" ref="C7:C25" si="1">D7+E7</f>
        <v>965.41</v>
      </c>
      <c r="D7" s="69">
        <v>564.12</v>
      </c>
      <c r="E7" s="69">
        <v>401.29</v>
      </c>
      <c r="F7" s="30"/>
      <c r="G7" s="30"/>
      <c r="H7" s="30"/>
      <c r="I7" s="30"/>
      <c r="J7" s="30"/>
      <c r="K7" s="30"/>
    </row>
    <row r="8" ht="16.1" customHeight="1" spans="1:11">
      <c r="A8" s="30" t="s">
        <v>180</v>
      </c>
      <c r="B8" s="69">
        <f t="shared" si="0"/>
        <v>477.4</v>
      </c>
      <c r="C8" s="69">
        <f t="shared" si="1"/>
        <v>477.4</v>
      </c>
      <c r="D8" s="69"/>
      <c r="E8" s="69">
        <v>477.4</v>
      </c>
      <c r="F8" s="30"/>
      <c r="G8" s="30"/>
      <c r="H8" s="30"/>
      <c r="I8" s="30"/>
      <c r="J8" s="30"/>
      <c r="K8" s="30"/>
    </row>
    <row r="9" ht="16.1" customHeight="1" spans="1:11">
      <c r="A9" s="30" t="s">
        <v>181</v>
      </c>
      <c r="B9" s="69">
        <f t="shared" si="0"/>
        <v>500.1</v>
      </c>
      <c r="C9" s="69">
        <f t="shared" si="1"/>
        <v>500.1</v>
      </c>
      <c r="D9" s="69"/>
      <c r="E9" s="69">
        <v>500.1</v>
      </c>
      <c r="F9" s="30"/>
      <c r="G9" s="30"/>
      <c r="H9" s="30"/>
      <c r="I9" s="30"/>
      <c r="J9" s="30"/>
      <c r="K9" s="30"/>
    </row>
    <row r="10" ht="16.1" customHeight="1" spans="1:11">
      <c r="A10" s="30" t="s">
        <v>182</v>
      </c>
      <c r="B10" s="69">
        <f t="shared" si="0"/>
        <v>456.94</v>
      </c>
      <c r="C10" s="69">
        <f t="shared" si="1"/>
        <v>456.94</v>
      </c>
      <c r="D10" s="69">
        <v>456.94</v>
      </c>
      <c r="E10" s="69"/>
      <c r="F10" s="30"/>
      <c r="G10" s="30"/>
      <c r="H10" s="30"/>
      <c r="I10" s="30"/>
      <c r="J10" s="30"/>
      <c r="K10" s="30"/>
    </row>
    <row r="11" ht="16.1" customHeight="1" spans="1:11">
      <c r="A11" s="30" t="s">
        <v>183</v>
      </c>
      <c r="B11" s="69">
        <f t="shared" si="0"/>
        <v>628.59</v>
      </c>
      <c r="C11" s="69">
        <f t="shared" si="1"/>
        <v>628.59</v>
      </c>
      <c r="D11" s="69">
        <v>628.59</v>
      </c>
      <c r="E11" s="69"/>
      <c r="F11" s="30"/>
      <c r="G11" s="30"/>
      <c r="H11" s="30"/>
      <c r="I11" s="30"/>
      <c r="J11" s="30"/>
      <c r="K11" s="30"/>
    </row>
    <row r="12" ht="16.1" customHeight="1" spans="1:11">
      <c r="A12" s="30" t="s">
        <v>184</v>
      </c>
      <c r="B12" s="69">
        <f t="shared" si="0"/>
        <v>286.89</v>
      </c>
      <c r="C12" s="69">
        <f t="shared" si="1"/>
        <v>286.89</v>
      </c>
      <c r="D12" s="69">
        <v>286.89</v>
      </c>
      <c r="E12" s="69"/>
      <c r="F12" s="30"/>
      <c r="G12" s="30"/>
      <c r="H12" s="30"/>
      <c r="I12" s="30"/>
      <c r="J12" s="30"/>
      <c r="K12" s="30"/>
    </row>
    <row r="13" ht="16.1" customHeight="1" spans="1:11">
      <c r="A13" s="30" t="s">
        <v>185</v>
      </c>
      <c r="B13" s="69">
        <f t="shared" si="0"/>
        <v>340.63</v>
      </c>
      <c r="C13" s="69">
        <f t="shared" si="1"/>
        <v>340.63</v>
      </c>
      <c r="D13" s="69">
        <v>340.63</v>
      </c>
      <c r="E13" s="69"/>
      <c r="F13" s="30"/>
      <c r="G13" s="30"/>
      <c r="H13" s="30"/>
      <c r="I13" s="30"/>
      <c r="J13" s="30"/>
      <c r="K13" s="30"/>
    </row>
    <row r="14" ht="16.1" customHeight="1" spans="1:11">
      <c r="A14" s="30" t="s">
        <v>186</v>
      </c>
      <c r="B14" s="69">
        <f t="shared" si="0"/>
        <v>326.13</v>
      </c>
      <c r="C14" s="69">
        <f t="shared" si="1"/>
        <v>326.13</v>
      </c>
      <c r="D14" s="69">
        <v>326.13</v>
      </c>
      <c r="E14" s="69"/>
      <c r="F14" s="30"/>
      <c r="G14" s="30"/>
      <c r="H14" s="30"/>
      <c r="I14" s="30"/>
      <c r="J14" s="30"/>
      <c r="K14" s="30"/>
    </row>
    <row r="15" ht="16.1" customHeight="1" spans="1:11">
      <c r="A15" s="30" t="s">
        <v>187</v>
      </c>
      <c r="B15" s="69">
        <f t="shared" si="0"/>
        <v>386.45</v>
      </c>
      <c r="C15" s="69">
        <f t="shared" si="1"/>
        <v>386.45</v>
      </c>
      <c r="D15" s="69">
        <v>386.45</v>
      </c>
      <c r="E15" s="69"/>
      <c r="F15" s="30"/>
      <c r="G15" s="30"/>
      <c r="H15" s="30"/>
      <c r="I15" s="30"/>
      <c r="J15" s="30"/>
      <c r="K15" s="30"/>
    </row>
    <row r="16" ht="16.1" customHeight="1" spans="1:11">
      <c r="A16" s="30" t="s">
        <v>188</v>
      </c>
      <c r="B16" s="69">
        <f t="shared" si="0"/>
        <v>432.1</v>
      </c>
      <c r="C16" s="69">
        <f t="shared" si="1"/>
        <v>432.1</v>
      </c>
      <c r="D16" s="69">
        <v>432.1</v>
      </c>
      <c r="E16" s="69"/>
      <c r="F16" s="30"/>
      <c r="G16" s="30"/>
      <c r="H16" s="30"/>
      <c r="I16" s="30"/>
      <c r="J16" s="30"/>
      <c r="K16" s="30"/>
    </row>
    <row r="17" ht="16.1" customHeight="1" spans="1:11">
      <c r="A17" s="30" t="s">
        <v>189</v>
      </c>
      <c r="B17" s="69">
        <f t="shared" si="0"/>
        <v>423.22</v>
      </c>
      <c r="C17" s="69">
        <f t="shared" si="1"/>
        <v>423.22</v>
      </c>
      <c r="D17" s="69">
        <v>423.22</v>
      </c>
      <c r="E17" s="69"/>
      <c r="F17" s="30"/>
      <c r="G17" s="30"/>
      <c r="H17" s="30"/>
      <c r="I17" s="30"/>
      <c r="J17" s="30"/>
      <c r="K17" s="30"/>
    </row>
    <row r="18" ht="16.1" customHeight="1" spans="1:11">
      <c r="A18" s="30" t="s">
        <v>190</v>
      </c>
      <c r="B18" s="69">
        <f t="shared" si="0"/>
        <v>461.96</v>
      </c>
      <c r="C18" s="69">
        <f t="shared" si="1"/>
        <v>461.96</v>
      </c>
      <c r="D18" s="69">
        <v>461.96</v>
      </c>
      <c r="E18" s="69"/>
      <c r="F18" s="30"/>
      <c r="G18" s="30"/>
      <c r="H18" s="30"/>
      <c r="I18" s="30"/>
      <c r="J18" s="30"/>
      <c r="K18" s="30"/>
    </row>
    <row r="19" ht="16.1" customHeight="1" spans="1:11">
      <c r="A19" s="30" t="s">
        <v>191</v>
      </c>
      <c r="B19" s="69">
        <f t="shared" si="0"/>
        <v>460.4</v>
      </c>
      <c r="C19" s="69">
        <f t="shared" si="1"/>
        <v>460.4</v>
      </c>
      <c r="D19" s="69">
        <v>460.4</v>
      </c>
      <c r="E19" s="69"/>
      <c r="F19" s="30"/>
      <c r="G19" s="30"/>
      <c r="H19" s="30"/>
      <c r="I19" s="30"/>
      <c r="J19" s="30"/>
      <c r="K19" s="30"/>
    </row>
    <row r="20" ht="16.1" customHeight="1" spans="1:11">
      <c r="A20" s="30" t="s">
        <v>192</v>
      </c>
      <c r="B20" s="69">
        <f t="shared" si="0"/>
        <v>391.55</v>
      </c>
      <c r="C20" s="69">
        <f t="shared" si="1"/>
        <v>391.55</v>
      </c>
      <c r="D20" s="69">
        <v>391.55</v>
      </c>
      <c r="E20" s="69"/>
      <c r="F20" s="30"/>
      <c r="G20" s="30"/>
      <c r="H20" s="30"/>
      <c r="I20" s="30"/>
      <c r="J20" s="30"/>
      <c r="K20" s="30"/>
    </row>
    <row r="21" ht="16.1" customHeight="1" spans="1:11">
      <c r="A21" s="30" t="s">
        <v>193</v>
      </c>
      <c r="B21" s="69">
        <f t="shared" si="0"/>
        <v>337.06</v>
      </c>
      <c r="C21" s="69">
        <f t="shared" si="1"/>
        <v>337.06</v>
      </c>
      <c r="D21" s="69">
        <v>337.06</v>
      </c>
      <c r="E21" s="69"/>
      <c r="F21" s="30"/>
      <c r="G21" s="30"/>
      <c r="H21" s="30"/>
      <c r="I21" s="30"/>
      <c r="J21" s="30"/>
      <c r="K21" s="30"/>
    </row>
    <row r="22" ht="16.2" customHeight="1" spans="1:11">
      <c r="A22" s="30" t="s">
        <v>194</v>
      </c>
      <c r="B22" s="69">
        <f t="shared" si="0"/>
        <v>517.6</v>
      </c>
      <c r="C22" s="69">
        <f t="shared" si="1"/>
        <v>517.6</v>
      </c>
      <c r="D22" s="69">
        <v>517.6</v>
      </c>
      <c r="E22" s="69"/>
      <c r="F22" s="30"/>
      <c r="G22" s="30"/>
      <c r="H22" s="30"/>
      <c r="I22" s="30"/>
      <c r="J22" s="30"/>
      <c r="K22" s="30"/>
    </row>
    <row r="23" ht="16.1" customHeight="1" spans="1:11">
      <c r="A23" s="30" t="s">
        <v>195</v>
      </c>
      <c r="B23" s="69">
        <f t="shared" si="0"/>
        <v>268.09</v>
      </c>
      <c r="C23" s="69">
        <f t="shared" si="1"/>
        <v>268.09</v>
      </c>
      <c r="D23" s="69">
        <v>268.09</v>
      </c>
      <c r="E23" s="69"/>
      <c r="F23" s="30"/>
      <c r="G23" s="30"/>
      <c r="H23" s="30"/>
      <c r="I23" s="30"/>
      <c r="J23" s="30"/>
      <c r="K23" s="30"/>
    </row>
    <row r="24" ht="16.1" customHeight="1" spans="1:11">
      <c r="A24" s="30" t="s">
        <v>196</v>
      </c>
      <c r="B24" s="69">
        <f t="shared" si="0"/>
        <v>328.49</v>
      </c>
      <c r="C24" s="69">
        <f t="shared" si="1"/>
        <v>328.49</v>
      </c>
      <c r="D24" s="69">
        <v>328.49</v>
      </c>
      <c r="E24" s="69"/>
      <c r="F24" s="30"/>
      <c r="G24" s="30"/>
      <c r="H24" s="30"/>
      <c r="I24" s="30"/>
      <c r="J24" s="30"/>
      <c r="K24" s="30"/>
    </row>
    <row r="25" ht="16.1" customHeight="1" spans="1:11">
      <c r="A25" s="30" t="s">
        <v>197</v>
      </c>
      <c r="B25" s="69">
        <f t="shared" si="0"/>
        <v>306.29</v>
      </c>
      <c r="C25" s="69">
        <f t="shared" si="1"/>
        <v>306.29</v>
      </c>
      <c r="D25" s="69">
        <v>306.29</v>
      </c>
      <c r="E25" s="69"/>
      <c r="F25" s="30"/>
      <c r="G25" s="30"/>
      <c r="H25" s="30"/>
      <c r="I25" s="30"/>
      <c r="J25" s="30"/>
      <c r="K25" s="30"/>
    </row>
    <row r="26" ht="12" customHeight="1" spans="1:11">
      <c r="A26" s="70" t="s">
        <v>68</v>
      </c>
      <c r="B26" s="20"/>
      <c r="C26" s="20"/>
      <c r="D26" s="20"/>
      <c r="E26" s="20"/>
      <c r="F26" s="2"/>
      <c r="G26" s="2"/>
      <c r="H26" s="2"/>
      <c r="I26" s="2"/>
      <c r="J26" s="2"/>
      <c r="K26" s="2"/>
    </row>
    <row r="27" ht="16.5" customHeight="1" spans="1:11">
      <c r="A27" s="16"/>
      <c r="B27" s="20"/>
      <c r="C27" s="20"/>
      <c r="D27" s="20"/>
      <c r="E27" s="20"/>
      <c r="F27" s="2"/>
      <c r="G27" s="2"/>
      <c r="H27" s="2"/>
      <c r="I27" s="2"/>
      <c r="J27" s="2"/>
      <c r="K27" s="2"/>
    </row>
  </sheetData>
  <mergeCells count="9">
    <mergeCell ref="A1:K1"/>
    <mergeCell ref="A2:J2"/>
    <mergeCell ref="C3:E3"/>
    <mergeCell ref="F3:H3"/>
    <mergeCell ref="I3:K3"/>
    <mergeCell ref="A26:K26"/>
    <mergeCell ref="A27:K2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6" sqref="F6"/>
    </sheetView>
  </sheetViews>
  <sheetFormatPr defaultColWidth="10" defaultRowHeight="13.5" outlineLevelCol="4"/>
  <cols>
    <col min="1" max="1" width="10.125" style="44" customWidth="1"/>
    <col min="2" max="2" width="25.75" style="44" customWidth="1"/>
    <col min="3" max="3" width="15.125" style="44" customWidth="1"/>
    <col min="4" max="4" width="13.875" style="44" customWidth="1"/>
    <col min="5" max="5" width="14" style="44" customWidth="1"/>
    <col min="6" max="16384" width="10" style="44"/>
  </cols>
  <sheetData>
    <row r="1" s="44" customFormat="1" ht="16.35" customHeight="1" spans="1:1">
      <c r="A1" s="45"/>
    </row>
    <row r="2" s="44" customFormat="1" ht="26.1" customHeight="1" spans="1:5">
      <c r="A2" s="46" t="s">
        <v>198</v>
      </c>
      <c r="B2" s="46"/>
      <c r="C2" s="46"/>
      <c r="D2" s="46"/>
      <c r="E2" s="46"/>
    </row>
    <row r="3" s="44" customFormat="1" ht="24.95" customHeight="1" spans="1:5">
      <c r="A3" s="47"/>
      <c r="B3" s="47"/>
      <c r="C3" s="48" t="s">
        <v>130</v>
      </c>
      <c r="D3" s="48"/>
      <c r="E3" s="48"/>
    </row>
    <row r="4" s="44" customFormat="1" ht="19" customHeight="1" spans="1:5">
      <c r="A4" s="49" t="s">
        <v>199</v>
      </c>
      <c r="B4" s="49"/>
      <c r="C4" s="50" t="s">
        <v>200</v>
      </c>
      <c r="D4" s="50"/>
      <c r="E4" s="50"/>
    </row>
    <row r="5" s="44" customFormat="1" ht="19" customHeight="1" spans="1:5">
      <c r="A5" s="51" t="s">
        <v>201</v>
      </c>
      <c r="B5" s="52" t="s">
        <v>202</v>
      </c>
      <c r="C5" s="53" t="s">
        <v>134</v>
      </c>
      <c r="D5" s="52" t="s">
        <v>203</v>
      </c>
      <c r="E5" s="54" t="s">
        <v>204</v>
      </c>
    </row>
    <row r="6" s="44" customFormat="1" ht="19" customHeight="1" spans="1:5">
      <c r="A6" s="55"/>
      <c r="B6" s="56" t="s">
        <v>134</v>
      </c>
      <c r="C6" s="57">
        <f>C7+C12+C31</f>
        <v>8295.29</v>
      </c>
      <c r="D6" s="57">
        <f>D7+D12+D31</f>
        <v>6916.5</v>
      </c>
      <c r="E6" s="57">
        <f>E7+E12+E31</f>
        <v>1378.79</v>
      </c>
    </row>
    <row r="7" s="44" customFormat="1" ht="19" customHeight="1" spans="1:5">
      <c r="A7" s="58" t="s">
        <v>76</v>
      </c>
      <c r="B7" s="59" t="s">
        <v>77</v>
      </c>
      <c r="C7" s="57">
        <f>C8+C10</f>
        <v>719.57</v>
      </c>
      <c r="D7" s="57">
        <f>D8+D10</f>
        <v>719.57</v>
      </c>
      <c r="E7" s="60"/>
    </row>
    <row r="8" s="44" customFormat="1" ht="19" customHeight="1" spans="1:5">
      <c r="A8" s="58" t="s">
        <v>78</v>
      </c>
      <c r="B8" s="59" t="s">
        <v>79</v>
      </c>
      <c r="C8" s="57">
        <f>C9</f>
        <v>669.93</v>
      </c>
      <c r="D8" s="61">
        <f>D9</f>
        <v>669.93</v>
      </c>
      <c r="E8" s="60"/>
    </row>
    <row r="9" s="44" customFormat="1" ht="19" customHeight="1" spans="1:5">
      <c r="A9" s="62" t="s">
        <v>80</v>
      </c>
      <c r="B9" s="63" t="s">
        <v>81</v>
      </c>
      <c r="C9" s="64">
        <v>669.93</v>
      </c>
      <c r="D9" s="65">
        <v>669.93</v>
      </c>
      <c r="E9" s="66"/>
    </row>
    <row r="10" s="44" customFormat="1" ht="19" customHeight="1" spans="1:5">
      <c r="A10" s="58" t="s">
        <v>82</v>
      </c>
      <c r="B10" s="59" t="s">
        <v>83</v>
      </c>
      <c r="C10" s="57">
        <v>49.64</v>
      </c>
      <c r="D10" s="61">
        <v>49.64</v>
      </c>
      <c r="E10" s="60"/>
    </row>
    <row r="11" s="44" customFormat="1" ht="19" customHeight="1" spans="1:5">
      <c r="A11" s="62" t="s">
        <v>84</v>
      </c>
      <c r="B11" s="63" t="s">
        <v>83</v>
      </c>
      <c r="C11" s="64">
        <v>49.64</v>
      </c>
      <c r="D11" s="65">
        <v>49.64</v>
      </c>
      <c r="E11" s="66"/>
    </row>
    <row r="12" s="44" customFormat="1" ht="19" customHeight="1" spans="1:5">
      <c r="A12" s="58" t="s">
        <v>85</v>
      </c>
      <c r="B12" s="59" t="s">
        <v>86</v>
      </c>
      <c r="C12" s="57">
        <f>C13+C15+C19+C22+C25+C29</f>
        <v>7025.73</v>
      </c>
      <c r="D12" s="57">
        <f>D13+D15+D19+D22+D25</f>
        <v>5646.94</v>
      </c>
      <c r="E12" s="57">
        <f>E13+E15+E19+E22+E25+E29</f>
        <v>1378.79</v>
      </c>
    </row>
    <row r="13" s="44" customFormat="1" ht="19" customHeight="1" spans="1:5">
      <c r="A13" s="58" t="s">
        <v>87</v>
      </c>
      <c r="B13" s="59" t="s">
        <v>88</v>
      </c>
      <c r="C13" s="57">
        <f>C14</f>
        <v>445.59</v>
      </c>
      <c r="D13" s="61">
        <f>D14</f>
        <v>445.59</v>
      </c>
      <c r="E13" s="60">
        <f>E14</f>
        <v>0</v>
      </c>
    </row>
    <row r="14" s="44" customFormat="1" ht="19" customHeight="1" spans="1:5">
      <c r="A14" s="62" t="s">
        <v>89</v>
      </c>
      <c r="B14" s="63" t="s">
        <v>90</v>
      </c>
      <c r="C14" s="64">
        <v>445.59</v>
      </c>
      <c r="D14" s="65">
        <v>445.59</v>
      </c>
      <c r="E14" s="66"/>
    </row>
    <row r="15" s="44" customFormat="1" ht="19" customHeight="1" spans="1:5">
      <c r="A15" s="58" t="s">
        <v>91</v>
      </c>
      <c r="B15" s="59" t="s">
        <v>92</v>
      </c>
      <c r="C15" s="57">
        <f>C16+C17+C18</f>
        <v>421.21</v>
      </c>
      <c r="D15" s="57">
        <f>D16+D17+D18</f>
        <v>421.21</v>
      </c>
      <c r="E15" s="60"/>
    </row>
    <row r="16" s="44" customFormat="1" ht="19" customHeight="1" spans="1:5">
      <c r="A16" s="62" t="s">
        <v>93</v>
      </c>
      <c r="B16" s="63" t="s">
        <v>94</v>
      </c>
      <c r="C16" s="64">
        <v>30.92</v>
      </c>
      <c r="D16" s="65">
        <v>30.92</v>
      </c>
      <c r="E16" s="66"/>
    </row>
    <row r="17" s="44" customFormat="1" ht="19" customHeight="1" spans="1:5">
      <c r="A17" s="62" t="s">
        <v>95</v>
      </c>
      <c r="B17" s="63" t="s">
        <v>96</v>
      </c>
      <c r="C17" s="64">
        <f>D17+E17</f>
        <v>100.08</v>
      </c>
      <c r="D17" s="65">
        <v>100.08</v>
      </c>
      <c r="E17" s="66"/>
    </row>
    <row r="18" s="44" customFormat="1" ht="19" customHeight="1" spans="1:5">
      <c r="A18" s="62" t="s">
        <v>97</v>
      </c>
      <c r="B18" s="63" t="s">
        <v>98</v>
      </c>
      <c r="C18" s="64">
        <v>290.21</v>
      </c>
      <c r="D18" s="65">
        <v>290.21</v>
      </c>
      <c r="E18" s="66"/>
    </row>
    <row r="19" s="44" customFormat="1" ht="19" customHeight="1" spans="1:5">
      <c r="A19" s="58" t="s">
        <v>99</v>
      </c>
      <c r="B19" s="59" t="s">
        <v>100</v>
      </c>
      <c r="C19" s="57">
        <f>C20+C21</f>
        <v>977.5</v>
      </c>
      <c r="D19" s="57">
        <f>D20+D21</f>
        <v>0</v>
      </c>
      <c r="E19" s="57">
        <f>E20+E21</f>
        <v>977.5</v>
      </c>
    </row>
    <row r="20" s="44" customFormat="1" ht="19" customHeight="1" spans="1:5">
      <c r="A20" s="62" t="s">
        <v>101</v>
      </c>
      <c r="B20" s="63" t="s">
        <v>102</v>
      </c>
      <c r="C20" s="64">
        <v>477.4</v>
      </c>
      <c r="D20" s="65"/>
      <c r="E20" s="66">
        <v>477.4</v>
      </c>
    </row>
    <row r="21" s="44" customFormat="1" ht="19" customHeight="1" spans="1:5">
      <c r="A21" s="62" t="s">
        <v>103</v>
      </c>
      <c r="B21" s="63" t="s">
        <v>104</v>
      </c>
      <c r="C21" s="64">
        <v>500.1</v>
      </c>
      <c r="D21" s="65"/>
      <c r="E21" s="66">
        <v>500.1</v>
      </c>
    </row>
    <row r="22" s="44" customFormat="1" ht="19" customHeight="1" spans="1:5">
      <c r="A22" s="58" t="s">
        <v>105</v>
      </c>
      <c r="B22" s="59" t="s">
        <v>106</v>
      </c>
      <c r="C22" s="57">
        <f>C23+C24</f>
        <v>3956.59</v>
      </c>
      <c r="D22" s="57">
        <f>D23+D24</f>
        <v>3956.59</v>
      </c>
      <c r="E22" s="57">
        <f>E23+E24</f>
        <v>0</v>
      </c>
    </row>
    <row r="23" s="44" customFormat="1" ht="19" customHeight="1" spans="1:5">
      <c r="A23" s="62" t="s">
        <v>107</v>
      </c>
      <c r="B23" s="63" t="s">
        <v>108</v>
      </c>
      <c r="C23" s="64">
        <v>3739.18</v>
      </c>
      <c r="D23" s="65">
        <v>3739.18</v>
      </c>
      <c r="E23" s="66"/>
    </row>
    <row r="24" s="44" customFormat="1" ht="19" customHeight="1" spans="1:5">
      <c r="A24" s="62" t="s">
        <v>109</v>
      </c>
      <c r="B24" s="63" t="s">
        <v>110</v>
      </c>
      <c r="C24" s="64">
        <v>217.41</v>
      </c>
      <c r="D24" s="65">
        <v>217.41</v>
      </c>
      <c r="E24" s="66"/>
    </row>
    <row r="25" s="44" customFormat="1" ht="19" customHeight="1" spans="1:5">
      <c r="A25" s="58" t="s">
        <v>111</v>
      </c>
      <c r="B25" s="59" t="s">
        <v>112</v>
      </c>
      <c r="C25" s="57">
        <f>C26+C27+C28</f>
        <v>895.93</v>
      </c>
      <c r="D25" s="57">
        <f>D26+D27+D28</f>
        <v>823.55</v>
      </c>
      <c r="E25" s="57">
        <f>E26+E27+E28</f>
        <v>72.38</v>
      </c>
    </row>
    <row r="26" s="44" customFormat="1" ht="19" customHeight="1" spans="1:5">
      <c r="A26" s="62" t="s">
        <v>113</v>
      </c>
      <c r="B26" s="63" t="s">
        <v>114</v>
      </c>
      <c r="C26" s="64">
        <v>72.38</v>
      </c>
      <c r="D26" s="65"/>
      <c r="E26" s="66">
        <v>72.38</v>
      </c>
    </row>
    <row r="27" s="44" customFormat="1" ht="19" customHeight="1" spans="1:5">
      <c r="A27" s="62" t="s">
        <v>115</v>
      </c>
      <c r="B27" s="63" t="s">
        <v>116</v>
      </c>
      <c r="C27" s="64">
        <v>487.1</v>
      </c>
      <c r="D27" s="65">
        <v>487.1</v>
      </c>
      <c r="E27" s="66"/>
    </row>
    <row r="28" s="44" customFormat="1" ht="19" customHeight="1" spans="1:5">
      <c r="A28" s="62" t="s">
        <v>117</v>
      </c>
      <c r="B28" s="63" t="s">
        <v>118</v>
      </c>
      <c r="C28" s="64">
        <v>336.45</v>
      </c>
      <c r="D28" s="65">
        <v>336.45</v>
      </c>
      <c r="E28" s="66"/>
    </row>
    <row r="29" s="44" customFormat="1" ht="19" customHeight="1" spans="1:5">
      <c r="A29" s="58" t="s">
        <v>119</v>
      </c>
      <c r="B29" s="59" t="s">
        <v>120</v>
      </c>
      <c r="C29" s="57">
        <f>D29+E29</f>
        <v>328.91</v>
      </c>
      <c r="D29" s="61"/>
      <c r="E29" s="60">
        <f>E30</f>
        <v>328.91</v>
      </c>
    </row>
    <row r="30" s="44" customFormat="1" ht="19" customHeight="1" spans="1:5">
      <c r="A30" s="62" t="s">
        <v>121</v>
      </c>
      <c r="B30" s="63" t="s">
        <v>122</v>
      </c>
      <c r="C30" s="64">
        <v>328.91</v>
      </c>
      <c r="D30" s="65"/>
      <c r="E30" s="66">
        <v>328.91</v>
      </c>
    </row>
    <row r="31" s="44" customFormat="1" ht="19" customHeight="1" spans="1:5">
      <c r="A31" s="58" t="s">
        <v>123</v>
      </c>
      <c r="B31" s="59" t="s">
        <v>124</v>
      </c>
      <c r="C31" s="57">
        <v>549.99</v>
      </c>
      <c r="D31" s="57">
        <v>549.99</v>
      </c>
      <c r="E31" s="57">
        <f>E32+E33</f>
        <v>0</v>
      </c>
    </row>
    <row r="32" s="44" customFormat="1" ht="19" customHeight="1" spans="1:5">
      <c r="A32" s="58" t="s">
        <v>125</v>
      </c>
      <c r="B32" s="59" t="s">
        <v>126</v>
      </c>
      <c r="C32" s="57">
        <v>549.99</v>
      </c>
      <c r="D32" s="61">
        <v>549.99</v>
      </c>
      <c r="E32" s="60"/>
    </row>
    <row r="33" s="44" customFormat="1" ht="19" customHeight="1" spans="1:5">
      <c r="A33" s="62" t="s">
        <v>127</v>
      </c>
      <c r="B33" s="63" t="s">
        <v>128</v>
      </c>
      <c r="C33" s="64">
        <v>549.99</v>
      </c>
      <c r="D33" s="65">
        <v>549.99</v>
      </c>
      <c r="E33" s="66"/>
    </row>
  </sheetData>
  <mergeCells count="4">
    <mergeCell ref="A2:E2"/>
    <mergeCell ref="C3:E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21" workbookViewId="0">
      <selection activeCell="H42" sqref="H42"/>
    </sheetView>
  </sheetViews>
  <sheetFormatPr defaultColWidth="9" defaultRowHeight="14.25" outlineLevelCol="7"/>
  <cols>
    <col min="1" max="1" width="9.03333333333333" style="18" customWidth="1"/>
    <col min="2" max="2" width="27.625" customWidth="1"/>
    <col min="3" max="3" width="13" customWidth="1"/>
    <col min="4" max="4" width="11.8083333333333" customWidth="1"/>
    <col min="5" max="5" width="12.975" customWidth="1"/>
  </cols>
  <sheetData>
    <row r="1" ht="22.5" customHeight="1" spans="1:5">
      <c r="A1" s="20"/>
      <c r="B1" s="31" t="s">
        <v>205</v>
      </c>
      <c r="C1" s="2"/>
      <c r="D1" s="2"/>
      <c r="E1" s="2"/>
    </row>
    <row r="2" ht="12.9" customHeight="1" spans="1:5">
      <c r="A2" s="20"/>
      <c r="B2" s="2"/>
      <c r="C2" s="2"/>
      <c r="D2" s="2"/>
      <c r="E2" s="32" t="s">
        <v>2</v>
      </c>
    </row>
    <row r="3" ht="16.45" customHeight="1" spans="1:5">
      <c r="A3" s="4" t="s">
        <v>206</v>
      </c>
      <c r="B3" s="4"/>
      <c r="C3" s="5" t="s">
        <v>207</v>
      </c>
      <c r="D3" s="5"/>
      <c r="E3" s="5"/>
    </row>
    <row r="4" ht="16.1" customHeight="1" spans="1:5">
      <c r="A4" s="4" t="s">
        <v>208</v>
      </c>
      <c r="B4" s="13" t="s">
        <v>209</v>
      </c>
      <c r="C4" s="13" t="s">
        <v>177</v>
      </c>
      <c r="D4" s="13" t="s">
        <v>210</v>
      </c>
      <c r="E4" s="5" t="s">
        <v>211</v>
      </c>
    </row>
    <row r="5" ht="16.1" customHeight="1" spans="1:5">
      <c r="A5" s="4" t="s">
        <v>212</v>
      </c>
      <c r="B5" s="13" t="s">
        <v>54</v>
      </c>
      <c r="C5" s="14">
        <v>1</v>
      </c>
      <c r="D5" s="14">
        <v>2</v>
      </c>
      <c r="E5" s="6">
        <v>3</v>
      </c>
    </row>
    <row r="6" ht="16.1" customHeight="1" spans="1:5">
      <c r="A6" s="33"/>
      <c r="B6" s="21" t="s">
        <v>173</v>
      </c>
      <c r="C6" s="34">
        <f>C7+C17+C44</f>
        <v>6916.5</v>
      </c>
      <c r="D6" s="34">
        <f>D7+D17+D44</f>
        <v>6742.42</v>
      </c>
      <c r="E6" s="34">
        <f>E7+E17+E44</f>
        <v>174.08</v>
      </c>
    </row>
    <row r="7" ht="16.1" customHeight="1" spans="1:5">
      <c r="A7" s="35" t="s">
        <v>213</v>
      </c>
      <c r="B7" s="36" t="s">
        <v>214</v>
      </c>
      <c r="C7" s="34">
        <f>D7+E7</f>
        <v>6281.57</v>
      </c>
      <c r="D7" s="34">
        <f>SUM(D8:D16)</f>
        <v>6281.57</v>
      </c>
      <c r="E7" s="37">
        <f>SUM(E8:E16)</f>
        <v>0</v>
      </c>
    </row>
    <row r="8" ht="16.1" customHeight="1" spans="1:5">
      <c r="A8" s="38" t="s">
        <v>215</v>
      </c>
      <c r="B8" s="39" t="s">
        <v>216</v>
      </c>
      <c r="C8" s="34">
        <f t="shared" ref="C8:C16" si="0">D8</f>
        <v>2507.73</v>
      </c>
      <c r="D8" s="40">
        <v>2507.73</v>
      </c>
      <c r="E8" s="41"/>
    </row>
    <row r="9" ht="16.1" customHeight="1" spans="1:5">
      <c r="A9" s="38" t="s">
        <v>217</v>
      </c>
      <c r="B9" s="39" t="s">
        <v>218</v>
      </c>
      <c r="C9" s="34">
        <f t="shared" si="0"/>
        <v>1671.82</v>
      </c>
      <c r="D9" s="40">
        <v>1671.82</v>
      </c>
      <c r="E9" s="41"/>
    </row>
    <row r="10" ht="16.1" customHeight="1" spans="1:5">
      <c r="A10" s="38" t="s">
        <v>219</v>
      </c>
      <c r="B10" s="39" t="s">
        <v>220</v>
      </c>
      <c r="C10" s="34">
        <f t="shared" si="0"/>
        <v>411.25</v>
      </c>
      <c r="D10" s="40">
        <v>411.25</v>
      </c>
      <c r="E10" s="41"/>
    </row>
    <row r="11" ht="16.1" customHeight="1" spans="1:5">
      <c r="A11" s="38" t="s">
        <v>221</v>
      </c>
      <c r="B11" s="39" t="s">
        <v>222</v>
      </c>
      <c r="C11" s="34">
        <f t="shared" si="0"/>
        <v>0</v>
      </c>
      <c r="D11" s="40"/>
      <c r="E11" s="41"/>
    </row>
    <row r="12" ht="16.1" customHeight="1" spans="1:5">
      <c r="A12" s="38" t="s">
        <v>223</v>
      </c>
      <c r="B12" s="39" t="s">
        <v>224</v>
      </c>
      <c r="C12" s="34">
        <f t="shared" si="0"/>
        <v>669.93</v>
      </c>
      <c r="D12" s="40">
        <v>669.93</v>
      </c>
      <c r="E12" s="41"/>
    </row>
    <row r="13" ht="16.1" customHeight="1" spans="1:5">
      <c r="A13" s="38" t="s">
        <v>225</v>
      </c>
      <c r="B13" s="39" t="s">
        <v>226</v>
      </c>
      <c r="C13" s="34">
        <v>321.13</v>
      </c>
      <c r="D13" s="40">
        <v>321.13</v>
      </c>
      <c r="E13" s="41"/>
    </row>
    <row r="14" ht="16.1" customHeight="1" spans="1:5">
      <c r="A14" s="38" t="s">
        <v>227</v>
      </c>
      <c r="B14" s="39" t="s">
        <v>228</v>
      </c>
      <c r="C14" s="34">
        <f t="shared" si="0"/>
        <v>100.08</v>
      </c>
      <c r="D14" s="40">
        <v>100.08</v>
      </c>
      <c r="E14" s="41"/>
    </row>
    <row r="15" ht="16.1" customHeight="1" spans="1:5">
      <c r="A15" s="38" t="s">
        <v>229</v>
      </c>
      <c r="B15" s="39" t="s">
        <v>230</v>
      </c>
      <c r="C15" s="34">
        <f t="shared" si="0"/>
        <v>49.64</v>
      </c>
      <c r="D15" s="40">
        <v>49.64</v>
      </c>
      <c r="E15" s="41"/>
    </row>
    <row r="16" ht="16.1" customHeight="1" spans="1:5">
      <c r="A16" s="38" t="s">
        <v>231</v>
      </c>
      <c r="B16" s="39" t="s">
        <v>232</v>
      </c>
      <c r="C16" s="34">
        <f t="shared" si="0"/>
        <v>549.99</v>
      </c>
      <c r="D16" s="40">
        <v>549.99</v>
      </c>
      <c r="E16" s="41"/>
    </row>
    <row r="17" ht="16.1" customHeight="1" spans="1:5">
      <c r="A17" s="35" t="s">
        <v>233</v>
      </c>
      <c r="B17" s="36" t="s">
        <v>234</v>
      </c>
      <c r="C17" s="34">
        <f t="shared" ref="C15:C54" si="1">D17+E17</f>
        <v>174.08</v>
      </c>
      <c r="D17" s="34">
        <f>SUM(D18:D43)</f>
        <v>0</v>
      </c>
      <c r="E17" s="37">
        <f>SUM(E18:E43)</f>
        <v>174.08</v>
      </c>
    </row>
    <row r="18" ht="16.1" customHeight="1" spans="1:5">
      <c r="A18" s="38" t="s">
        <v>235</v>
      </c>
      <c r="B18" s="39" t="s">
        <v>236</v>
      </c>
      <c r="C18" s="34">
        <v>16.24</v>
      </c>
      <c r="D18" s="42"/>
      <c r="E18" s="41">
        <v>31.14</v>
      </c>
    </row>
    <row r="19" ht="16.1" customHeight="1" spans="1:5">
      <c r="A19" s="38" t="s">
        <v>237</v>
      </c>
      <c r="B19" s="39" t="s">
        <v>238</v>
      </c>
      <c r="C19" s="34">
        <f t="shared" si="1"/>
        <v>11</v>
      </c>
      <c r="D19" s="42"/>
      <c r="E19" s="41">
        <v>11</v>
      </c>
    </row>
    <row r="20" ht="16.1" customHeight="1" spans="1:5">
      <c r="A20" s="38" t="s">
        <v>239</v>
      </c>
      <c r="B20" s="39" t="s">
        <v>240</v>
      </c>
      <c r="C20" s="34">
        <f t="shared" si="1"/>
        <v>0</v>
      </c>
      <c r="D20" s="42"/>
      <c r="E20" s="41"/>
    </row>
    <row r="21" ht="16.1" customHeight="1" spans="1:5">
      <c r="A21" s="38" t="s">
        <v>241</v>
      </c>
      <c r="B21" s="39" t="s">
        <v>242</v>
      </c>
      <c r="C21" s="34">
        <f t="shared" si="1"/>
        <v>0.03</v>
      </c>
      <c r="D21" s="42"/>
      <c r="E21" s="41">
        <v>0.03</v>
      </c>
    </row>
    <row r="22" ht="16.1" customHeight="1" spans="1:5">
      <c r="A22" s="38" t="s">
        <v>243</v>
      </c>
      <c r="B22" s="39" t="s">
        <v>244</v>
      </c>
      <c r="C22" s="34">
        <f t="shared" si="1"/>
        <v>0.38</v>
      </c>
      <c r="D22" s="42"/>
      <c r="E22" s="41">
        <v>0.38</v>
      </c>
    </row>
    <row r="23" ht="16.1" customHeight="1" spans="1:5">
      <c r="A23" s="38" t="s">
        <v>245</v>
      </c>
      <c r="B23" s="39" t="s">
        <v>246</v>
      </c>
      <c r="C23" s="34">
        <f t="shared" si="1"/>
        <v>3.86</v>
      </c>
      <c r="D23" s="42"/>
      <c r="E23" s="41">
        <v>3.86</v>
      </c>
    </row>
    <row r="24" ht="16.1" customHeight="1" spans="1:5">
      <c r="A24" s="38" t="s">
        <v>247</v>
      </c>
      <c r="B24" s="39" t="s">
        <v>248</v>
      </c>
      <c r="C24" s="34">
        <f t="shared" si="1"/>
        <v>7.93</v>
      </c>
      <c r="D24" s="42"/>
      <c r="E24" s="41">
        <v>7.93</v>
      </c>
    </row>
    <row r="25" ht="16.1" customHeight="1" spans="1:5">
      <c r="A25" s="38" t="s">
        <v>249</v>
      </c>
      <c r="B25" s="39" t="s">
        <v>250</v>
      </c>
      <c r="C25" s="34">
        <f t="shared" si="1"/>
        <v>20.05</v>
      </c>
      <c r="D25" s="42"/>
      <c r="E25" s="41">
        <v>20.05</v>
      </c>
    </row>
    <row r="26" ht="16.1" customHeight="1" spans="1:5">
      <c r="A26" s="38" t="s">
        <v>251</v>
      </c>
      <c r="B26" s="39" t="s">
        <v>252</v>
      </c>
      <c r="C26" s="34">
        <f t="shared" si="1"/>
        <v>0</v>
      </c>
      <c r="D26" s="42"/>
      <c r="E26" s="41"/>
    </row>
    <row r="27" ht="16.1" customHeight="1" spans="1:5">
      <c r="A27" s="38" t="s">
        <v>253</v>
      </c>
      <c r="B27" s="39" t="s">
        <v>254</v>
      </c>
      <c r="C27" s="34">
        <f t="shared" si="1"/>
        <v>6.2</v>
      </c>
      <c r="D27" s="42"/>
      <c r="E27" s="41">
        <v>6.2</v>
      </c>
    </row>
    <row r="28" ht="16.1" customHeight="1" spans="1:5">
      <c r="A28" s="38" t="s">
        <v>255</v>
      </c>
      <c r="B28" s="39" t="s">
        <v>256</v>
      </c>
      <c r="C28" s="34">
        <f t="shared" si="1"/>
        <v>9.42</v>
      </c>
      <c r="D28" s="42"/>
      <c r="E28" s="41">
        <v>9.42</v>
      </c>
    </row>
    <row r="29" ht="16.1" customHeight="1" spans="1:5">
      <c r="A29" s="38" t="s">
        <v>257</v>
      </c>
      <c r="B29" s="39" t="s">
        <v>258</v>
      </c>
      <c r="C29" s="34">
        <f t="shared" si="1"/>
        <v>0</v>
      </c>
      <c r="D29" s="42"/>
      <c r="E29" s="41"/>
    </row>
    <row r="30" ht="16.1" customHeight="1" spans="1:5">
      <c r="A30" s="38" t="s">
        <v>259</v>
      </c>
      <c r="B30" s="39" t="s">
        <v>260</v>
      </c>
      <c r="C30" s="34">
        <f t="shared" si="1"/>
        <v>0</v>
      </c>
      <c r="D30" s="42"/>
      <c r="E30" s="41"/>
    </row>
    <row r="31" ht="16.1" customHeight="1" spans="1:5">
      <c r="A31" s="38" t="s">
        <v>261</v>
      </c>
      <c r="B31" s="39" t="s">
        <v>262</v>
      </c>
      <c r="C31" s="34">
        <f t="shared" si="1"/>
        <v>2.7</v>
      </c>
      <c r="D31" s="42"/>
      <c r="E31" s="41">
        <v>2.7</v>
      </c>
    </row>
    <row r="32" ht="16.1" customHeight="1" spans="1:5">
      <c r="A32" s="38" t="s">
        <v>263</v>
      </c>
      <c r="B32" s="39" t="s">
        <v>264</v>
      </c>
      <c r="C32" s="34">
        <f t="shared" si="1"/>
        <v>0.3</v>
      </c>
      <c r="D32" s="42"/>
      <c r="E32" s="41">
        <v>0.3</v>
      </c>
    </row>
    <row r="33" ht="15" customHeight="1" spans="1:5">
      <c r="A33" s="38" t="s">
        <v>265</v>
      </c>
      <c r="B33" s="39" t="s">
        <v>266</v>
      </c>
      <c r="C33" s="34">
        <f t="shared" si="1"/>
        <v>24.42</v>
      </c>
      <c r="D33" s="42"/>
      <c r="E33" s="41">
        <v>24.42</v>
      </c>
    </row>
    <row r="34" ht="16.2" customHeight="1" spans="1:5">
      <c r="A34" s="38" t="s">
        <v>267</v>
      </c>
      <c r="B34" s="39" t="s">
        <v>268</v>
      </c>
      <c r="C34" s="34">
        <f t="shared" si="1"/>
        <v>0</v>
      </c>
      <c r="D34" s="42"/>
      <c r="E34" s="41"/>
    </row>
    <row r="35" ht="16.1" customHeight="1" spans="1:5">
      <c r="A35" s="38" t="s">
        <v>269</v>
      </c>
      <c r="B35" s="39" t="s">
        <v>270</v>
      </c>
      <c r="C35" s="34">
        <f t="shared" si="1"/>
        <v>0</v>
      </c>
      <c r="D35" s="42"/>
      <c r="E35" s="41"/>
    </row>
    <row r="36" ht="16.1" customHeight="1" spans="1:5">
      <c r="A36" s="38" t="s">
        <v>271</v>
      </c>
      <c r="B36" s="39" t="s">
        <v>272</v>
      </c>
      <c r="C36" s="34">
        <v>0</v>
      </c>
      <c r="D36" s="42"/>
      <c r="E36" s="41">
        <v>0.64</v>
      </c>
    </row>
    <row r="37" ht="16.1" customHeight="1" spans="1:5">
      <c r="A37" s="38" t="s">
        <v>273</v>
      </c>
      <c r="B37" s="39" t="s">
        <v>274</v>
      </c>
      <c r="C37" s="34">
        <f t="shared" si="1"/>
        <v>0</v>
      </c>
      <c r="D37" s="42"/>
      <c r="E37" s="41"/>
    </row>
    <row r="38" ht="16.1" customHeight="1" spans="1:5">
      <c r="A38" s="38" t="s">
        <v>275</v>
      </c>
      <c r="B38" s="39" t="s">
        <v>276</v>
      </c>
      <c r="C38" s="34">
        <f t="shared" si="1"/>
        <v>4.65</v>
      </c>
      <c r="D38" s="42"/>
      <c r="E38" s="41">
        <v>4.65</v>
      </c>
    </row>
    <row r="39" ht="16.1" customHeight="1" spans="1:5">
      <c r="A39" s="38" t="s">
        <v>277</v>
      </c>
      <c r="B39" s="39" t="s">
        <v>278</v>
      </c>
      <c r="C39" s="34">
        <f t="shared" si="1"/>
        <v>0</v>
      </c>
      <c r="D39" s="42"/>
      <c r="E39" s="41"/>
    </row>
    <row r="40" ht="16.45" customHeight="1" spans="1:5">
      <c r="A40" s="38" t="s">
        <v>279</v>
      </c>
      <c r="B40" s="39" t="s">
        <v>280</v>
      </c>
      <c r="C40" s="34">
        <f t="shared" si="1"/>
        <v>7.96</v>
      </c>
      <c r="D40" s="42"/>
      <c r="E40" s="41">
        <v>7.96</v>
      </c>
    </row>
    <row r="41" ht="12" customHeight="1" spans="1:5">
      <c r="A41" s="38" t="s">
        <v>281</v>
      </c>
      <c r="B41" s="39" t="s">
        <v>282</v>
      </c>
      <c r="C41" s="34">
        <v>14.1</v>
      </c>
      <c r="D41" s="42"/>
      <c r="E41" s="41">
        <v>14.1</v>
      </c>
    </row>
    <row r="42" ht="16.5" customHeight="1" spans="1:5">
      <c r="A42" s="38" t="s">
        <v>283</v>
      </c>
      <c r="B42" s="39" t="s">
        <v>284</v>
      </c>
      <c r="C42" s="34">
        <f t="shared" si="1"/>
        <v>0</v>
      </c>
      <c r="D42" s="42"/>
      <c r="E42" s="41"/>
    </row>
    <row r="43" spans="1:5">
      <c r="A43" s="38" t="s">
        <v>285</v>
      </c>
      <c r="B43" s="39" t="s">
        <v>286</v>
      </c>
      <c r="C43" s="34">
        <f t="shared" si="1"/>
        <v>29.3</v>
      </c>
      <c r="D43" s="42"/>
      <c r="E43" s="41">
        <v>29.3</v>
      </c>
    </row>
    <row r="44" spans="1:5">
      <c r="A44" s="35" t="s">
        <v>287</v>
      </c>
      <c r="B44" s="36" t="s">
        <v>288</v>
      </c>
      <c r="C44" s="34">
        <f t="shared" si="1"/>
        <v>460.85</v>
      </c>
      <c r="D44" s="34">
        <f>SUM(D45:D54)</f>
        <v>460.85</v>
      </c>
      <c r="E44" s="37">
        <f>SUM(E45:E54)</f>
        <v>0</v>
      </c>
    </row>
    <row r="45" spans="1:5">
      <c r="A45" s="38" t="s">
        <v>289</v>
      </c>
      <c r="B45" s="39" t="s">
        <v>290</v>
      </c>
      <c r="C45" s="34">
        <f t="shared" si="1"/>
        <v>0.67</v>
      </c>
      <c r="D45" s="42">
        <v>0.67</v>
      </c>
      <c r="E45" s="41"/>
    </row>
    <row r="46" spans="1:5">
      <c r="A46" s="38" t="s">
        <v>291</v>
      </c>
      <c r="B46" s="39" t="s">
        <v>292</v>
      </c>
      <c r="C46" s="34">
        <f t="shared" si="1"/>
        <v>26.22</v>
      </c>
      <c r="D46" s="42">
        <v>26.22</v>
      </c>
      <c r="E46" s="41"/>
    </row>
    <row r="47" spans="1:5">
      <c r="A47" s="38" t="s">
        <v>293</v>
      </c>
      <c r="B47" s="39" t="s">
        <v>294</v>
      </c>
      <c r="C47" s="34">
        <f t="shared" si="1"/>
        <v>0</v>
      </c>
      <c r="D47" s="42"/>
      <c r="E47" s="41"/>
    </row>
    <row r="48" spans="1:5">
      <c r="A48" s="38" t="s">
        <v>295</v>
      </c>
      <c r="B48" s="39" t="s">
        <v>296</v>
      </c>
      <c r="C48" s="34">
        <v>67.86</v>
      </c>
      <c r="D48" s="40">
        <v>400.96</v>
      </c>
      <c r="E48" s="41"/>
    </row>
    <row r="49" spans="1:5">
      <c r="A49" s="38" t="s">
        <v>297</v>
      </c>
      <c r="B49" s="39" t="s">
        <v>298</v>
      </c>
      <c r="C49" s="34">
        <f t="shared" si="1"/>
        <v>0</v>
      </c>
      <c r="D49" s="40"/>
      <c r="E49" s="41"/>
    </row>
    <row r="50" spans="1:5">
      <c r="A50" s="38" t="s">
        <v>299</v>
      </c>
      <c r="B50" s="39" t="s">
        <v>300</v>
      </c>
      <c r="C50" s="34">
        <f t="shared" si="1"/>
        <v>33</v>
      </c>
      <c r="D50" s="40">
        <v>33</v>
      </c>
      <c r="E50" s="41"/>
    </row>
    <row r="51" spans="1:5">
      <c r="A51" s="38" t="s">
        <v>301</v>
      </c>
      <c r="B51" s="39" t="s">
        <v>302</v>
      </c>
      <c r="C51" s="34">
        <f t="shared" si="1"/>
        <v>0</v>
      </c>
      <c r="D51" s="40"/>
      <c r="E51" s="41"/>
    </row>
    <row r="52" spans="1:5">
      <c r="A52" s="38" t="s">
        <v>303</v>
      </c>
      <c r="B52" s="39" t="s">
        <v>304</v>
      </c>
      <c r="C52" s="34">
        <f t="shared" si="1"/>
        <v>0</v>
      </c>
      <c r="D52" s="40"/>
      <c r="E52" s="41"/>
    </row>
    <row r="53" spans="1:5">
      <c r="A53" s="38" t="s">
        <v>305</v>
      </c>
      <c r="B53" s="39" t="s">
        <v>306</v>
      </c>
      <c r="C53" s="34">
        <f t="shared" si="1"/>
        <v>0</v>
      </c>
      <c r="D53" s="40"/>
      <c r="E53" s="41"/>
    </row>
    <row r="54" spans="1:5">
      <c r="A54" s="38" t="s">
        <v>307</v>
      </c>
      <c r="B54" s="39" t="s">
        <v>308</v>
      </c>
      <c r="C54" s="34">
        <v>0</v>
      </c>
      <c r="D54" s="40"/>
      <c r="E54" s="41"/>
    </row>
    <row r="55" spans="1:8">
      <c r="A55" s="43" t="s">
        <v>68</v>
      </c>
      <c r="B55" s="2"/>
      <c r="C55" s="2"/>
      <c r="D55" s="2"/>
      <c r="E55" s="2"/>
      <c r="F55" s="2"/>
      <c r="G55" s="2"/>
      <c r="H55" s="2"/>
    </row>
  </sheetData>
  <protectedRanges>
    <protectedRange sqref="D8:E16" name="区域1"/>
    <protectedRange sqref="D18:E43" name="区域2"/>
    <protectedRange sqref="D45:E54" name="区域3"/>
  </protectedRanges>
  <mergeCells count="5">
    <mergeCell ref="B1:E1"/>
    <mergeCell ref="A2:D2"/>
    <mergeCell ref="A3:B3"/>
    <mergeCell ref="C3:E3"/>
    <mergeCell ref="A55:H5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3" workbookViewId="0">
      <selection activeCell="L10" sqref="L10"/>
    </sheetView>
  </sheetViews>
  <sheetFormatPr defaultColWidth="9" defaultRowHeight="14.25" outlineLevelCol="7"/>
  <cols>
    <col min="1" max="1" width="31.4166666666667" customWidth="1"/>
    <col min="2" max="2" width="11.3166666666667" style="18" customWidth="1"/>
    <col min="3" max="3" width="15.6666666666667" style="18" customWidth="1"/>
    <col min="4" max="4" width="11.3416666666667" style="18" customWidth="1"/>
    <col min="5" max="6" width="13.2833333333333" style="18" customWidth="1"/>
    <col min="7" max="7" width="10.5416666666667" style="18" customWidth="1"/>
    <col min="8" max="8" width="11.975" style="18" customWidth="1"/>
  </cols>
  <sheetData>
    <row r="1" ht="22.5" customHeight="1" spans="1:8">
      <c r="A1" s="11" t="s">
        <v>309</v>
      </c>
      <c r="B1" s="20"/>
      <c r="C1" s="20"/>
      <c r="D1" s="20"/>
      <c r="E1" s="20"/>
      <c r="F1" s="20"/>
      <c r="G1" s="20"/>
      <c r="H1" s="20"/>
    </row>
    <row r="2" ht="12.9" customHeight="1" spans="1:8">
      <c r="A2" s="2"/>
      <c r="B2" s="20"/>
      <c r="C2" s="20"/>
      <c r="D2" s="20"/>
      <c r="E2" s="20"/>
      <c r="F2" s="20"/>
      <c r="G2" s="20"/>
      <c r="H2" s="20" t="s">
        <v>2</v>
      </c>
    </row>
    <row r="3" ht="16.45" customHeight="1" spans="1:8">
      <c r="A3" s="4" t="s">
        <v>172</v>
      </c>
      <c r="B3" s="13" t="s">
        <v>310</v>
      </c>
      <c r="C3" s="13"/>
      <c r="D3" s="13"/>
      <c r="E3" s="13"/>
      <c r="F3" s="13"/>
      <c r="G3" s="5" t="s">
        <v>311</v>
      </c>
      <c r="H3" s="27" t="s">
        <v>312</v>
      </c>
    </row>
    <row r="4" ht="16.1" customHeight="1" spans="1:8">
      <c r="A4" s="4"/>
      <c r="B4" s="13" t="s">
        <v>177</v>
      </c>
      <c r="C4" s="13" t="s">
        <v>313</v>
      </c>
      <c r="D4" s="13" t="s">
        <v>314</v>
      </c>
      <c r="E4" s="13" t="s">
        <v>315</v>
      </c>
      <c r="F4" s="13"/>
      <c r="G4" s="5"/>
      <c r="H4" s="27"/>
    </row>
    <row r="5" ht="31.7" customHeight="1" spans="1:8">
      <c r="A5" s="4"/>
      <c r="B5" s="13"/>
      <c r="C5" s="13"/>
      <c r="D5" s="13"/>
      <c r="E5" s="13" t="s">
        <v>316</v>
      </c>
      <c r="F5" s="13" t="s">
        <v>317</v>
      </c>
      <c r="G5" s="5"/>
      <c r="H5" s="27"/>
    </row>
    <row r="6" ht="16.1" customHeight="1" spans="1:8">
      <c r="A6" s="4" t="s">
        <v>54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6">
        <v>6</v>
      </c>
      <c r="H6" s="28">
        <v>7</v>
      </c>
    </row>
    <row r="7" ht="16.1" customHeight="1" spans="1:8">
      <c r="A7" s="7" t="s">
        <v>173</v>
      </c>
      <c r="B7" s="22">
        <v>10.96</v>
      </c>
      <c r="C7" s="22">
        <v>0</v>
      </c>
      <c r="D7" s="22">
        <v>0.3</v>
      </c>
      <c r="E7" s="22">
        <v>0</v>
      </c>
      <c r="F7" s="22">
        <v>7.96</v>
      </c>
      <c r="G7" s="24">
        <v>0</v>
      </c>
      <c r="H7" s="29">
        <v>2.7</v>
      </c>
    </row>
    <row r="8" ht="16.1" customHeight="1" spans="1:8">
      <c r="A8" s="30" t="s">
        <v>179</v>
      </c>
      <c r="B8" s="22">
        <v>0.3</v>
      </c>
      <c r="C8" s="22">
        <v>0</v>
      </c>
      <c r="D8" s="22">
        <v>0.3</v>
      </c>
      <c r="E8" s="22">
        <v>0</v>
      </c>
      <c r="F8" s="22">
        <v>0</v>
      </c>
      <c r="G8" s="24">
        <v>0</v>
      </c>
      <c r="H8" s="29">
        <v>0</v>
      </c>
    </row>
    <row r="9" ht="16.2" customHeight="1" spans="1:8">
      <c r="A9" s="30" t="s">
        <v>180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4">
        <v>0</v>
      </c>
      <c r="H9" s="29">
        <v>0</v>
      </c>
    </row>
    <row r="10" ht="16.2" customHeight="1" spans="1:8">
      <c r="A10" s="30" t="s">
        <v>181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4">
        <v>0</v>
      </c>
      <c r="H10" s="29">
        <v>0</v>
      </c>
    </row>
    <row r="11" ht="16.2" customHeight="1" spans="1:8">
      <c r="A11" s="30" t="s">
        <v>182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4">
        <v>0</v>
      </c>
      <c r="H11" s="29">
        <v>0</v>
      </c>
    </row>
    <row r="12" ht="16.2" customHeight="1" spans="1:8">
      <c r="A12" s="30" t="s">
        <v>183</v>
      </c>
      <c r="B12" s="22">
        <v>10.66</v>
      </c>
      <c r="C12" s="22">
        <v>0</v>
      </c>
      <c r="D12" s="22">
        <v>0</v>
      </c>
      <c r="E12" s="22">
        <v>0</v>
      </c>
      <c r="F12" s="22">
        <v>7.96</v>
      </c>
      <c r="G12" s="24">
        <v>0</v>
      </c>
      <c r="H12" s="29">
        <v>2.7</v>
      </c>
    </row>
    <row r="13" ht="16.2" customHeight="1" spans="1:8">
      <c r="A13" s="30" t="s">
        <v>184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4">
        <v>0</v>
      </c>
      <c r="H13" s="29">
        <v>0</v>
      </c>
    </row>
    <row r="14" ht="16.2" customHeight="1" spans="1:8">
      <c r="A14" s="30" t="s">
        <v>185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4">
        <v>0</v>
      </c>
      <c r="H14" s="29">
        <v>0</v>
      </c>
    </row>
    <row r="15" ht="16.2" customHeight="1" spans="1:8">
      <c r="A15" s="30" t="s">
        <v>186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4">
        <v>0</v>
      </c>
      <c r="H15" s="29">
        <v>0</v>
      </c>
    </row>
    <row r="16" ht="16.2" customHeight="1" spans="1:8">
      <c r="A16" s="30" t="s">
        <v>187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4">
        <v>0</v>
      </c>
      <c r="H16" s="29">
        <v>0</v>
      </c>
    </row>
    <row r="17" ht="16.2" customHeight="1" spans="1:8">
      <c r="A17" s="30" t="s">
        <v>188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4">
        <v>0</v>
      </c>
      <c r="H17" s="29">
        <v>0</v>
      </c>
    </row>
    <row r="18" ht="16.2" customHeight="1" spans="1:8">
      <c r="A18" s="30" t="s">
        <v>189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4">
        <v>0</v>
      </c>
      <c r="H18" s="29">
        <v>0</v>
      </c>
    </row>
    <row r="19" ht="16.2" customHeight="1" spans="1:8">
      <c r="A19" s="30" t="s">
        <v>190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4">
        <v>0</v>
      </c>
      <c r="H19" s="29">
        <v>0</v>
      </c>
    </row>
    <row r="20" ht="16.2" customHeight="1" spans="1:8">
      <c r="A20" s="30" t="s">
        <v>191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4">
        <v>0</v>
      </c>
      <c r="H20" s="29">
        <v>0</v>
      </c>
    </row>
    <row r="21" ht="16.2" customHeight="1" spans="1:8">
      <c r="A21" s="30" t="s">
        <v>192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4">
        <v>0</v>
      </c>
      <c r="H21" s="29">
        <v>0</v>
      </c>
    </row>
    <row r="22" ht="16.2" customHeight="1" spans="1:8">
      <c r="A22" s="30" t="s">
        <v>193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4">
        <v>0</v>
      </c>
      <c r="H22" s="29">
        <v>0</v>
      </c>
    </row>
    <row r="23" ht="16.2" customHeight="1" spans="1:8">
      <c r="A23" s="30" t="s">
        <v>194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4">
        <v>0</v>
      </c>
      <c r="H23" s="29">
        <v>0</v>
      </c>
    </row>
    <row r="24" ht="16.2" customHeight="1" spans="1:8">
      <c r="A24" s="30" t="s">
        <v>195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4">
        <v>0</v>
      </c>
      <c r="H24" s="29">
        <v>0</v>
      </c>
    </row>
    <row r="25" ht="16.1" customHeight="1" spans="1:8">
      <c r="A25" s="30" t="s">
        <v>196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4">
        <v>0</v>
      </c>
      <c r="H25" s="29">
        <v>0</v>
      </c>
    </row>
    <row r="26" ht="16.1" customHeight="1" spans="1:8">
      <c r="A26" s="30" t="s">
        <v>197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4">
        <v>0</v>
      </c>
      <c r="H26" s="29">
        <v>0</v>
      </c>
    </row>
    <row r="27" ht="12" customHeight="1" spans="1:8">
      <c r="A27" s="10" t="s">
        <v>68</v>
      </c>
      <c r="B27" s="20"/>
      <c r="C27" s="20"/>
      <c r="D27" s="20"/>
      <c r="E27" s="20"/>
      <c r="F27" s="20"/>
      <c r="G27" s="20"/>
      <c r="H27" s="20"/>
    </row>
    <row r="28" ht="16.5" customHeight="1" spans="1:8">
      <c r="A28" s="16"/>
      <c r="B28" s="20"/>
      <c r="C28" s="20"/>
      <c r="D28" s="20"/>
      <c r="E28" s="20"/>
      <c r="F28" s="20"/>
      <c r="G28" s="20"/>
      <c r="H28" s="20"/>
    </row>
  </sheetData>
  <mergeCells count="12">
    <mergeCell ref="A1:H1"/>
    <mergeCell ref="A2:G2"/>
    <mergeCell ref="B3:F3"/>
    <mergeCell ref="E4:F4"/>
    <mergeCell ref="A27:H27"/>
    <mergeCell ref="A28:H2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H11" sqref="H11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style="18" customWidth="1"/>
    <col min="4" max="4" width="15.1083333333333" style="18" customWidth="1"/>
    <col min="5" max="5" width="16.0916666666667" style="18" customWidth="1"/>
  </cols>
  <sheetData>
    <row r="1" ht="22.5" customHeight="1" spans="1:5">
      <c r="A1" s="2"/>
      <c r="B1" s="19" t="s">
        <v>318</v>
      </c>
      <c r="C1" s="20"/>
      <c r="D1" s="20"/>
      <c r="E1" s="20"/>
    </row>
    <row r="2" ht="12.9" customHeight="1" spans="1:5">
      <c r="A2" s="2"/>
      <c r="B2" s="2"/>
      <c r="C2" s="20"/>
      <c r="D2" s="20"/>
      <c r="E2" s="20" t="s">
        <v>2</v>
      </c>
    </row>
    <row r="3" ht="16.45" customHeight="1" spans="1:5">
      <c r="A3" s="4" t="s">
        <v>319</v>
      </c>
      <c r="B3" s="13" t="s">
        <v>5</v>
      </c>
      <c r="C3" s="13" t="s">
        <v>177</v>
      </c>
      <c r="D3" s="13" t="s">
        <v>72</v>
      </c>
      <c r="E3" s="5" t="s">
        <v>73</v>
      </c>
    </row>
    <row r="4" ht="16.1" customHeight="1" spans="1:5">
      <c r="A4" s="4" t="s">
        <v>54</v>
      </c>
      <c r="B4" s="13" t="s">
        <v>54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1" t="s">
        <v>173</v>
      </c>
      <c r="C5" s="22">
        <f t="shared" ref="C5:C11" si="0">D5+E5</f>
        <v>18.61</v>
      </c>
      <c r="D5" s="23">
        <f>D6+D7+D8+D9+D10+D11+D12+D13+D14+D15+D16+D17+D18+D19+D20</f>
        <v>18.61</v>
      </c>
      <c r="E5" s="24"/>
    </row>
    <row r="6" ht="16.1" customHeight="1" spans="1:5">
      <c r="A6" s="25">
        <v>1</v>
      </c>
      <c r="B6" s="21" t="s">
        <v>320</v>
      </c>
      <c r="C6" s="22">
        <f t="shared" si="0"/>
        <v>4.13</v>
      </c>
      <c r="D6" s="23">
        <v>4.13</v>
      </c>
      <c r="E6" s="24"/>
    </row>
    <row r="7" ht="16.1" customHeight="1" spans="1:5">
      <c r="A7" s="25">
        <v>2</v>
      </c>
      <c r="B7" s="21" t="s">
        <v>321</v>
      </c>
      <c r="C7" s="22">
        <f t="shared" si="0"/>
        <v>2</v>
      </c>
      <c r="D7" s="23">
        <v>2</v>
      </c>
      <c r="E7" s="24"/>
    </row>
    <row r="8" ht="16.1" customHeight="1" spans="1:5">
      <c r="A8" s="25">
        <v>3</v>
      </c>
      <c r="B8" s="21" t="s">
        <v>322</v>
      </c>
      <c r="C8" s="22">
        <f t="shared" si="0"/>
        <v>0.3</v>
      </c>
      <c r="D8" s="23">
        <v>0.3</v>
      </c>
      <c r="E8" s="24"/>
    </row>
    <row r="9" ht="16.2" customHeight="1" spans="1:5">
      <c r="A9" s="25">
        <v>4</v>
      </c>
      <c r="B9" s="21" t="s">
        <v>323</v>
      </c>
      <c r="C9" s="22">
        <f t="shared" si="0"/>
        <v>2</v>
      </c>
      <c r="D9" s="23">
        <v>2</v>
      </c>
      <c r="E9" s="24"/>
    </row>
    <row r="10" ht="16.1" customHeight="1" spans="1:5">
      <c r="A10" s="25">
        <v>5</v>
      </c>
      <c r="B10" s="21" t="s">
        <v>324</v>
      </c>
      <c r="C10" s="22">
        <f t="shared" si="0"/>
        <v>4.53</v>
      </c>
      <c r="D10" s="23">
        <v>4.53</v>
      </c>
      <c r="E10" s="24"/>
    </row>
    <row r="11" ht="16.1" customHeight="1" spans="1:5">
      <c r="A11" s="25">
        <v>6</v>
      </c>
      <c r="B11" s="21" t="s">
        <v>325</v>
      </c>
      <c r="C11" s="22">
        <f t="shared" si="0"/>
        <v>5.65</v>
      </c>
      <c r="D11" s="23">
        <v>5.65</v>
      </c>
      <c r="E11" s="24"/>
    </row>
    <row r="12" ht="16.1" customHeight="1" spans="1:5">
      <c r="A12" s="25">
        <v>7</v>
      </c>
      <c r="B12" s="21" t="s">
        <v>326</v>
      </c>
      <c r="C12" s="22"/>
      <c r="D12" s="23"/>
      <c r="E12" s="24"/>
    </row>
    <row r="13" ht="16.1" customHeight="1" spans="1:5">
      <c r="A13" s="25">
        <v>8</v>
      </c>
      <c r="B13" s="21" t="s">
        <v>327</v>
      </c>
      <c r="C13" s="22"/>
      <c r="D13" s="23"/>
      <c r="E13" s="24"/>
    </row>
    <row r="14" ht="16.1" customHeight="1" spans="1:5">
      <c r="A14" s="25">
        <v>9</v>
      </c>
      <c r="B14" s="21" t="s">
        <v>328</v>
      </c>
      <c r="C14" s="22"/>
      <c r="D14" s="23"/>
      <c r="E14" s="24"/>
    </row>
    <row r="15" ht="16.2" customHeight="1" spans="1:5">
      <c r="A15" s="25">
        <v>10</v>
      </c>
      <c r="B15" s="21" t="s">
        <v>329</v>
      </c>
      <c r="C15" s="22"/>
      <c r="D15" s="23"/>
      <c r="E15" s="24"/>
    </row>
    <row r="16" ht="16.1" customHeight="1" spans="1:5">
      <c r="A16" s="25">
        <v>11</v>
      </c>
      <c r="B16" s="21" t="s">
        <v>330</v>
      </c>
      <c r="C16" s="22"/>
      <c r="D16" s="23"/>
      <c r="E16" s="24"/>
    </row>
    <row r="17" ht="16.1" customHeight="1" spans="1:5">
      <c r="A17" s="25">
        <v>12</v>
      </c>
      <c r="B17" s="21" t="s">
        <v>331</v>
      </c>
      <c r="C17" s="22"/>
      <c r="D17" s="23"/>
      <c r="E17" s="24"/>
    </row>
    <row r="18" ht="16.1" customHeight="1" spans="1:5">
      <c r="A18" s="25">
        <v>13</v>
      </c>
      <c r="B18" s="21" t="s">
        <v>332</v>
      </c>
      <c r="C18" s="22"/>
      <c r="D18" s="23"/>
      <c r="E18" s="24"/>
    </row>
    <row r="19" ht="16.1" customHeight="1" spans="1:5">
      <c r="A19" s="25">
        <v>14</v>
      </c>
      <c r="B19" s="21" t="s">
        <v>333</v>
      </c>
      <c r="C19" s="22"/>
      <c r="D19" s="23"/>
      <c r="E19" s="24"/>
    </row>
    <row r="20" ht="16.45" customHeight="1" spans="1:5">
      <c r="A20" s="25">
        <v>15</v>
      </c>
      <c r="B20" s="21" t="s">
        <v>334</v>
      </c>
      <c r="C20" s="22"/>
      <c r="D20" s="23"/>
      <c r="E20" s="24"/>
    </row>
    <row r="21" ht="16.5" customHeight="1" spans="1:5">
      <c r="A21" s="26" t="s">
        <v>52</v>
      </c>
      <c r="B21" s="2"/>
      <c r="C21" s="20"/>
      <c r="D21" s="20"/>
      <c r="E21" s="20"/>
    </row>
    <row r="22" ht="16.5" customHeight="1" spans="1:5">
      <c r="A22" s="16"/>
      <c r="B22" s="2"/>
      <c r="C22" s="20"/>
      <c r="D22" s="20"/>
      <c r="E22" s="20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>
    <arrUserId title="区域1" rangeCreator="" othersAccessPermission="edit"/>
    <arrUserId title="区域2" rangeCreator="" othersAccessPermission="edit"/>
    <arrUserId title="区域3" rangeCreator="" othersAccessPermission="edit"/>
  </rangeList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燕子</cp:lastModifiedBy>
  <dcterms:created xsi:type="dcterms:W3CDTF">2024-01-16T21:48:00Z</dcterms:created>
  <dcterms:modified xsi:type="dcterms:W3CDTF">2025-05-12T07:55:49Z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2052-12.1.0.20784</vt:lpwstr>
  </property>
</Properties>
</file>