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firstSheet="13" activeTab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6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<sst xmlns="http://schemas.openxmlformats.org/spreadsheetml/2006/main" count="326" uniqueCount="239">
  <si>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</si>
  <si>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</si>
  <si>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</si>
  <si>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民乐县民政局</t>
  </si>
  <si>
    <t>部门预算公开表</t>
  </si>
  <si>
    <t xml:space="preserve">     </t>
  </si>
  <si>
    <t>编制日期：</t>
  </si>
  <si>
    <t>部门领导：</t>
  </si>
  <si>
    <t>赵培超</t>
  </si>
  <si>
    <t>财务负责人：</t>
  </si>
  <si>
    <t>陈兰芳</t>
  </si>
  <si>
    <t>制表人：</t>
  </si>
  <si>
    <t>李娜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</si>
  <si>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</si>
  <si>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</si>
  <si>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</si>
  <si>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</si>
  <si>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</si>
  <si>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</si>
  <si>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</si>
  <si>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</si>
  <si>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</si>
  <si>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</si>
  <si>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</si>
  <si>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</si>
  <si>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</si>
  <si>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</si>
  <si>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</si>
  <si>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</si>
  <si>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</si>
  <si>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</si>
  <si>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</si>
  <si>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</si>
  <si>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</si>
  <si>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</si>
  <si>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</si>
  <si>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</si>
  <si>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</si>
  <si>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</si>
  <si>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</si>
  <si>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</si>
  <si>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</si>
  <si>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</si>
  <si>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</si>
  <si>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</si>
  <si>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</si>
  <si>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</si>
  <si>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</si>
  <si>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</si>
  <si>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</si>
  <si>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</si>
  <si>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</si>
  <si>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</si>
  <si>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</si>
  <si>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</si>
  <si>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</si>
  <si>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</si>
  <si>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</si>
  <si>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</si>
  <si>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</si>
  <si>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</si>
  <si>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</si>
  <si>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</si>
  <si>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</si>
  <si>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</si>
  <si>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</si>
  <si>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</si>
  <si>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</si>
  <si>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</si>
  <si>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</si>
  <si>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</si>
  <si>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</si>
  <si>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</si>
  <si>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</si>
  <si>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</si>
  <si>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</si>
  <si>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</si>
  <si>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</si>
  <si>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</si>
  <si>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</si>
  <si>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</si>
  <si>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</si>
  <si>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</si>
  <si>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</si>
  <si>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</si>
  <si>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</si>
  <si>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</si>
  <si>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</si>
  <si>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</si>
  <si>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</si>
  <si>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</si>
  <si>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</si>
  <si>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</si>
  <si>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</si>
  <si>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</si>
  <si>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</si>
  <si>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</si>
  <si>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</si>
  <si>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</si>
  <si>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</si>
  <si>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</si>
  <si>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</si>
  <si>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</si>
  <si>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</si>
  <si>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</si>
  <si>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机关事业单位基本养老保险缴费支出</t>
  </si>
  <si>
    <t>民政管理事务</t>
  </si>
  <si>
    <t>行政运行</t>
  </si>
  <si>
    <t>一般行政管理事务</t>
  </si>
  <si>
    <t>住房保障支出</t>
  </si>
  <si>
    <t>住房改革支出</t>
  </si>
  <si>
    <t>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</si>
  <si>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</si>
  <si>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</si>
  <si>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</si>
  <si>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</si>
  <si>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</si>
  <si>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</si>
  <si>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</si>
  <si>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</si>
  <si>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</si>
  <si>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</si>
  <si>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</si>
  <si>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</si>
  <si>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</si>
  <si>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</si>
  <si>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</si>
  <si>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</si>
  <si>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</si>
  <si>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</si>
  <si>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</si>
  <si>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</si>
  <si>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</si>
  <si>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</si>
  <si>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</si>
  <si>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</si>
  <si>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</si>
  <si>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</si>
  <si>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</si>
  <si>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</si>
  <si>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</si>
  <si>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</si>
  <si>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</si>
  <si>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</si>
  <si>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</si>
  <si>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</si>
  <si>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</si>
  <si>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</si>
  <si>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</si>
  <si>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</si>
  <si>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</si>
  <si>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</si>
  <si>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</si>
  <si>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</si>
  <si>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</si>
  <si>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</si>
  <si>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</si>
  <si>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</si>
  <si>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</si>
  <si>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</si>
  <si>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</si>
  <si>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</si>
  <si>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</si>
  <si>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20805</t>
  </si>
  <si>
    <t>2080505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</si>
  <si>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</si>
  <si>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</si>
  <si>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</si>
  <si>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</si>
  <si>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</si>
  <si>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</si>
  <si>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</si>
  <si>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</si>
  <si>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</si>
  <si>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</si>
  <si>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</si>
  <si>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</si>
  <si>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</si>
  <si>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</si>
  <si>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</si>
  <si>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</si>
  <si>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</si>
  <si>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</si>
  <si>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</si>
  <si>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</si>
  <si>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</si>
  <si>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</si>
  <si>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</si>
  <si>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</si>
  <si>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</si>
  <si>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</si>
  <si>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</si>
  <si>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</si>
  <si>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</si>
  <si>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</si>
  <si>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</si>
  <si>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</si>
  <si>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</si>
  <si>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</si>
  <si>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</si>
  <si>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</si>
  <si>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</si>
  <si>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</si>
  <si>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</si>
  <si>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</si>
  <si>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</si>
  <si>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</si>
  <si>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</si>
  <si>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</si>
  <si>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</si>
  <si>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</si>
  <si>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</si>
  <si>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</si>
  <si>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</si>
  <si>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</si>
  <si>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救济费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</si>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</sst>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  <numFmt numFmtId="178" formatCode="__@"/>
    <numFmt numFmtId="179" formatCode="yyyy/mm/dd"/>
  </numFmts>
  <fonts count="47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6" borderId="14" applyNumberFormat="0" applyAlignment="0" applyProtection="0">
      <alignment vertical="center"/>
    </xf>
    <xf numFmtId="0" fontId="39" fillId="7" borderId="16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</cellStyleXfs>
  <cellXfs count="11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left" vertical="center"/>
    </xf>
    <xf numFmtId="0" fontId="14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78" fontId="15" fillId="0" borderId="0" xfId="0" applyNumberFormat="1" applyFont="1" applyFill="1" applyBorder="1" applyAlignment="1">
      <alignment horizontal="left" vertical="center" wrapText="1" indent="1"/>
    </xf>
    <xf numFmtId="1" fontId="16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177" fontId="10" fillId="0" borderId="1" xfId="0" applyNumberFormat="1" applyFont="1" applyFill="1" applyBorder="1" applyAlignment="1" applyProtection="1">
      <alignment horizontal="center" vertical="center"/>
    </xf>
    <xf numFmtId="177" fontId="10" fillId="0" borderId="8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 wrapText="1"/>
    </xf>
    <xf numFmtId="179" fontId="24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4" sqref="G14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8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09" t="s">
        <v>1</v>
      </c>
      <c r="C3" s="110">
        <v>133001</v>
      </c>
      <c r="D3" s="110"/>
      <c r="E3" s="109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09" t="s">
        <v>2</v>
      </c>
      <c r="C4" s="109" t="s">
        <v>3</v>
      </c>
      <c r="D4" s="109"/>
      <c r="E4" s="109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1" t="s">
        <v>4</v>
      </c>
      <c r="C6" s="111"/>
      <c r="D6" s="111"/>
      <c r="E6" s="111"/>
      <c r="F6" s="111"/>
      <c r="G6" s="111"/>
      <c r="H6" s="111"/>
      <c r="I6" s="111"/>
      <c r="J6" s="111"/>
      <c r="K6" s="111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09" t="s">
        <v>5</v>
      </c>
      <c r="C10" s="109"/>
      <c r="D10" s="109"/>
      <c r="E10" s="109"/>
      <c r="F10" s="112" t="s">
        <v>6</v>
      </c>
      <c r="G10" s="113">
        <v>45680</v>
      </c>
      <c r="H10" s="109"/>
      <c r="I10" s="109"/>
      <c r="J10" s="109"/>
      <c r="K10" s="20"/>
    </row>
    <row r="11" s="1" customFormat="1" ht="26.05" customHeight="1" spans="1:11">
      <c r="A11" s="20"/>
      <c r="B11" s="109"/>
      <c r="C11" s="109"/>
      <c r="D11" s="109"/>
      <c r="E11" s="109"/>
      <c r="F11" s="109"/>
      <c r="G11" s="109"/>
      <c r="H11" s="109"/>
      <c r="I11" s="109"/>
      <c r="J11" s="109"/>
      <c r="K11" s="20"/>
    </row>
    <row r="12" s="1" customFormat="1" ht="26.05" customHeight="1" spans="1:11">
      <c r="A12" s="20"/>
      <c r="B12" s="114" t="s">
        <v>7</v>
      </c>
      <c r="C12" s="114" t="s">
        <v>8</v>
      </c>
      <c r="D12" s="109"/>
      <c r="E12" s="112" t="s">
        <v>9</v>
      </c>
      <c r="F12" s="109" t="s">
        <v>10</v>
      </c>
      <c r="G12" s="109"/>
      <c r="H12" s="112" t="s">
        <v>11</v>
      </c>
      <c r="I12" s="109" t="s">
        <v>12</v>
      </c>
      <c r="J12" s="109"/>
      <c r="K12" s="20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220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156</v>
      </c>
      <c r="B4" s="5" t="s">
        <v>221</v>
      </c>
      <c r="C4" s="5"/>
      <c r="D4" s="5"/>
      <c r="E4" s="5"/>
      <c r="F4" s="5"/>
      <c r="G4" s="5" t="s">
        <v>222</v>
      </c>
      <c r="H4" s="5" t="s">
        <v>202</v>
      </c>
    </row>
    <row r="5" s="1" customFormat="1" ht="26.05" customHeight="1" spans="1:8">
      <c r="A5" s="5"/>
      <c r="B5" s="5" t="s">
        <v>103</v>
      </c>
      <c r="C5" s="5" t="s">
        <v>223</v>
      </c>
      <c r="D5" s="5" t="s">
        <v>203</v>
      </c>
      <c r="E5" s="5" t="s">
        <v>224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225</v>
      </c>
      <c r="F6" s="5" t="s">
        <v>226</v>
      </c>
      <c r="G6" s="5"/>
      <c r="H6" s="5"/>
    </row>
    <row r="7" s="1" customFormat="1" ht="26.05" customHeight="1" spans="1:8">
      <c r="A7" s="6" t="s">
        <v>103</v>
      </c>
      <c r="B7" s="28"/>
      <c r="C7" s="28"/>
      <c r="D7" s="28"/>
      <c r="E7" s="28"/>
      <c r="F7" s="28"/>
      <c r="G7" s="28"/>
      <c r="H7" s="28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J17" sqref="J17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227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228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C6+C7+C8+C9+C10+C11+C12+C13+C14+C15+C16+C17+C18+C19</f>
        <v>377.96</v>
      </c>
      <c r="D5" s="18">
        <f>SUM(D6:D21)</f>
        <v>377.96</v>
      </c>
      <c r="E5" s="19"/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194</v>
      </c>
      <c r="C6" s="22">
        <v>322.16</v>
      </c>
      <c r="D6" s="22">
        <v>322.16</v>
      </c>
      <c r="E6" s="22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195</v>
      </c>
      <c r="C7" s="22">
        <v>4.8</v>
      </c>
      <c r="D7" s="22">
        <v>4.8</v>
      </c>
      <c r="E7" s="23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196</v>
      </c>
      <c r="C8" s="22">
        <v>5</v>
      </c>
      <c r="D8" s="22">
        <v>5</v>
      </c>
      <c r="E8" s="23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197</v>
      </c>
      <c r="C9" s="22">
        <v>13</v>
      </c>
      <c r="D9" s="22">
        <v>13</v>
      </c>
      <c r="E9" s="23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198</v>
      </c>
      <c r="C10" s="22">
        <v>2.4</v>
      </c>
      <c r="D10" s="22">
        <v>2.4</v>
      </c>
      <c r="E10" s="23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199</v>
      </c>
      <c r="C11" s="22">
        <v>9.7</v>
      </c>
      <c r="D11" s="22">
        <v>9.7</v>
      </c>
      <c r="E11" s="23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200</v>
      </c>
      <c r="C12" s="22">
        <v>2.6</v>
      </c>
      <c r="D12" s="22">
        <v>2.6</v>
      </c>
      <c r="E12" s="23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201</v>
      </c>
      <c r="C13" s="22">
        <v>7.5</v>
      </c>
      <c r="D13" s="22">
        <v>7.5</v>
      </c>
      <c r="E13" s="23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202</v>
      </c>
      <c r="C14" s="22">
        <v>0</v>
      </c>
      <c r="D14" s="22">
        <v>0</v>
      </c>
      <c r="E14" s="24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1" t="s">
        <v>203</v>
      </c>
      <c r="C15" s="22">
        <v>0</v>
      </c>
      <c r="D15" s="22">
        <v>0</v>
      </c>
      <c r="E15" s="24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1" t="s">
        <v>204</v>
      </c>
      <c r="C16" s="22">
        <v>0</v>
      </c>
      <c r="D16" s="22">
        <v>0</v>
      </c>
      <c r="E16" s="22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205</v>
      </c>
      <c r="C17" s="22">
        <v>1.56</v>
      </c>
      <c r="D17" s="22">
        <v>1.56</v>
      </c>
      <c r="E17" s="22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206</v>
      </c>
      <c r="C18" s="22">
        <v>0</v>
      </c>
      <c r="D18" s="22">
        <v>0</v>
      </c>
      <c r="E18" s="22"/>
      <c r="F18" s="20"/>
      <c r="G18" s="20"/>
      <c r="H18" s="20"/>
      <c r="I18" s="20"/>
      <c r="J18" s="20"/>
    </row>
    <row r="19" s="11" customFormat="1" ht="22.75" customHeight="1" spans="1:10">
      <c r="A19" s="15">
        <v>15</v>
      </c>
      <c r="B19" s="21" t="s">
        <v>207</v>
      </c>
      <c r="C19" s="22">
        <v>9.24</v>
      </c>
      <c r="D19" s="22">
        <v>9.24</v>
      </c>
      <c r="E19" s="22"/>
      <c r="F19" s="20"/>
      <c r="G19" s="20"/>
      <c r="H19" s="20"/>
      <c r="I19" s="20"/>
      <c r="J19" s="20"/>
    </row>
    <row r="20" s="11" customFormat="1" ht="22.75" customHeight="1" spans="1:10">
      <c r="A20" s="15">
        <v>16</v>
      </c>
      <c r="B20" s="25" t="s">
        <v>209</v>
      </c>
      <c r="C20" s="22">
        <v>0</v>
      </c>
      <c r="D20" s="22">
        <v>0</v>
      </c>
      <c r="E20" s="26"/>
      <c r="F20" s="20"/>
      <c r="G20" s="20"/>
      <c r="H20" s="20"/>
      <c r="I20" s="20"/>
      <c r="J20" s="20"/>
    </row>
    <row r="21" s="11" customFormat="1" ht="22.75" customHeight="1" spans="1:10">
      <c r="A21" s="15">
        <v>17</v>
      </c>
      <c r="B21" s="25" t="s">
        <v>229</v>
      </c>
      <c r="C21" s="27"/>
      <c r="D21" s="27"/>
      <c r="E21" s="26"/>
      <c r="F21" s="20"/>
      <c r="G21" s="20"/>
      <c r="H21" s="20"/>
      <c r="I21" s="20"/>
      <c r="J21" s="20"/>
    </row>
    <row r="23" spans="1:5">
      <c r="A23" s="2" t="s">
        <v>87</v>
      </c>
      <c r="B23" s="2"/>
      <c r="C23" s="2"/>
      <c r="D23" s="2"/>
      <c r="E23" s="2"/>
    </row>
  </sheetData>
  <protectedRanges>
    <protectedRange sqref="E7 E14:E15" name="区域2"/>
    <protectedRange sqref="E10:E11" name="区域2_1"/>
    <protectedRange sqref="E8:E9" name="区域2_2"/>
  </protectedRanges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230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231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156</v>
      </c>
      <c r="B4" s="5" t="s">
        <v>103</v>
      </c>
      <c r="C4" s="5" t="s">
        <v>232</v>
      </c>
      <c r="D4" s="5" t="s">
        <v>233</v>
      </c>
      <c r="E4" s="5" t="s">
        <v>234</v>
      </c>
    </row>
    <row r="5" s="1" customFormat="1" ht="26.1" customHeight="1" spans="1:5">
      <c r="A5" s="5" t="s">
        <v>235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236</v>
      </c>
      <c r="B2" s="3"/>
    </row>
    <row r="3" s="1" customFormat="1" ht="26.1" customHeight="1" spans="1:2">
      <c r="A3" s="4" t="s">
        <v>237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235</v>
      </c>
      <c r="B5" s="5">
        <v>1</v>
      </c>
    </row>
    <row r="6" s="1" customFormat="1" ht="26.1" customHeight="1" spans="1:2">
      <c r="A6" s="6" t="s">
        <v>238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02"/>
      <c r="B3" s="103" t="s">
        <v>15</v>
      </c>
      <c r="C3" s="104" t="s">
        <v>16</v>
      </c>
    </row>
    <row r="4" s="1" customFormat="1" ht="32.55" customHeight="1" spans="1:3">
      <c r="A4" s="105"/>
      <c r="B4" s="106" t="s">
        <v>17</v>
      </c>
      <c r="C4" s="107" t="s">
        <v>18</v>
      </c>
    </row>
    <row r="5" s="1" customFormat="1" ht="32.55" customHeight="1" spans="1:3">
      <c r="A5" s="105"/>
      <c r="B5" s="106" t="s">
        <v>19</v>
      </c>
      <c r="C5" s="107" t="s">
        <v>20</v>
      </c>
    </row>
    <row r="6" s="1" customFormat="1" ht="32.55" customHeight="1" spans="1:3">
      <c r="A6" s="105"/>
      <c r="B6" s="106" t="s">
        <v>21</v>
      </c>
      <c r="C6" s="107" t="s">
        <v>22</v>
      </c>
    </row>
    <row r="7" s="1" customFormat="1" ht="32.55" customHeight="1" spans="1:3">
      <c r="A7" s="105"/>
      <c r="B7" s="106" t="s">
        <v>23</v>
      </c>
      <c r="C7" s="107"/>
    </row>
    <row r="8" s="1" customFormat="1" ht="32.55" customHeight="1" spans="1:3">
      <c r="A8" s="105"/>
      <c r="B8" s="106" t="s">
        <v>24</v>
      </c>
      <c r="C8" s="107" t="s">
        <v>25</v>
      </c>
    </row>
    <row r="9" s="1" customFormat="1" ht="32.55" customHeight="1" spans="1:3">
      <c r="A9" s="105"/>
      <c r="B9" s="106" t="s">
        <v>26</v>
      </c>
      <c r="C9" s="107" t="s">
        <v>27</v>
      </c>
    </row>
    <row r="10" s="1" customFormat="1" ht="32.55" customHeight="1" spans="1:3">
      <c r="A10" s="105"/>
      <c r="B10" s="106" t="s">
        <v>28</v>
      </c>
      <c r="C10" s="107" t="s">
        <v>29</v>
      </c>
    </row>
    <row r="11" s="1" customFormat="1" ht="32.55" customHeight="1" spans="1:3">
      <c r="A11" s="105"/>
      <c r="B11" s="106" t="s">
        <v>30</v>
      </c>
      <c r="C11" s="107" t="s">
        <v>31</v>
      </c>
    </row>
    <row r="12" s="1" customFormat="1" ht="32.55" customHeight="1" spans="1:3">
      <c r="A12" s="105"/>
      <c r="B12" s="106" t="s">
        <v>32</v>
      </c>
      <c r="C12" s="107"/>
    </row>
    <row r="13" s="1" customFormat="1" ht="32.55" customHeight="1" spans="1:3">
      <c r="A13" s="2"/>
      <c r="B13" s="106" t="s">
        <v>33</v>
      </c>
      <c r="C13" s="107"/>
    </row>
    <row r="14" s="1" customFormat="1" ht="32.55" customHeight="1" spans="1:3">
      <c r="A14" s="2"/>
      <c r="B14" s="106" t="s">
        <v>34</v>
      </c>
      <c r="C14" s="107" t="s">
        <v>18</v>
      </c>
    </row>
    <row r="15" s="1" customFormat="1" ht="32.55" customHeight="1" spans="2:3">
      <c r="B15" s="106" t="s">
        <v>35</v>
      </c>
      <c r="C15" s="107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5" workbookViewId="0">
      <selection activeCell="E28" sqref="E28"/>
    </sheetView>
  </sheetViews>
  <sheetFormatPr defaultColWidth="10" defaultRowHeight="13.5" outlineLevelCol="3"/>
  <cols>
    <col min="1" max="1" width="41.9333333333333" style="1" customWidth="1"/>
    <col min="2" max="2" width="16.6916666666667" style="54" customWidth="1"/>
    <col min="3" max="3" width="36.6416666666667" style="1" customWidth="1"/>
    <col min="4" max="4" width="14.5583333333333" style="54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55"/>
      <c r="C1" s="2"/>
      <c r="D1" s="55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4"/>
      <c r="B3" s="95"/>
      <c r="C3" s="94"/>
      <c r="D3" s="95" t="s">
        <v>37</v>
      </c>
    </row>
    <row r="4" s="1" customFormat="1" ht="26.05" customHeight="1" spans="1:4">
      <c r="A4" s="34" t="s">
        <v>38</v>
      </c>
      <c r="B4" s="34"/>
      <c r="C4" s="36" t="s">
        <v>39</v>
      </c>
      <c r="D4" s="37"/>
    </row>
    <row r="5" s="1" customFormat="1" ht="26.05" customHeight="1" spans="1:4">
      <c r="A5" s="34" t="s">
        <v>40</v>
      </c>
      <c r="B5" s="38" t="s">
        <v>41</v>
      </c>
      <c r="C5" s="36" t="s">
        <v>40</v>
      </c>
      <c r="D5" s="37" t="s">
        <v>41</v>
      </c>
    </row>
    <row r="6" s="1" customFormat="1" ht="26.05" customHeight="1" spans="1:4">
      <c r="A6" s="91" t="s">
        <v>42</v>
      </c>
      <c r="B6" s="96">
        <v>1275.34</v>
      </c>
      <c r="C6" s="97" t="s">
        <v>43</v>
      </c>
      <c r="D6" s="98"/>
    </row>
    <row r="7" s="1" customFormat="1" ht="26.05" customHeight="1" spans="1:4">
      <c r="A7" s="91" t="s">
        <v>44</v>
      </c>
      <c r="B7" s="96"/>
      <c r="C7" s="97" t="s">
        <v>45</v>
      </c>
      <c r="D7" s="98"/>
    </row>
    <row r="8" s="1" customFormat="1" ht="26.05" customHeight="1" spans="1:4">
      <c r="A8" s="91" t="s">
        <v>46</v>
      </c>
      <c r="B8" s="96"/>
      <c r="C8" s="97" t="s">
        <v>47</v>
      </c>
      <c r="D8" s="98"/>
    </row>
    <row r="9" s="1" customFormat="1" ht="26.05" customHeight="1" spans="1:4">
      <c r="A9" s="91" t="s">
        <v>48</v>
      </c>
      <c r="B9" s="96"/>
      <c r="C9" s="97" t="s">
        <v>49</v>
      </c>
      <c r="D9" s="98"/>
    </row>
    <row r="10" s="1" customFormat="1" ht="26.05" customHeight="1" spans="1:4">
      <c r="A10" s="91" t="s">
        <v>50</v>
      </c>
      <c r="B10" s="96"/>
      <c r="C10" s="97" t="s">
        <v>51</v>
      </c>
      <c r="D10" s="98"/>
    </row>
    <row r="11" s="1" customFormat="1" ht="26.05" customHeight="1" spans="1:4">
      <c r="A11" s="91" t="s">
        <v>52</v>
      </c>
      <c r="B11" s="96"/>
      <c r="C11" s="97" t="s">
        <v>53</v>
      </c>
      <c r="D11" s="98"/>
    </row>
    <row r="12" s="1" customFormat="1" ht="26.05" customHeight="1" spans="1:4">
      <c r="A12" s="91" t="s">
        <v>54</v>
      </c>
      <c r="B12" s="96"/>
      <c r="C12" s="97" t="s">
        <v>55</v>
      </c>
      <c r="D12" s="98"/>
    </row>
    <row r="13" s="1" customFormat="1" ht="26.05" customHeight="1" spans="1:4">
      <c r="A13" s="91" t="s">
        <v>56</v>
      </c>
      <c r="B13" s="96"/>
      <c r="C13" s="97" t="s">
        <v>57</v>
      </c>
      <c r="D13" s="98">
        <v>1275.34</v>
      </c>
    </row>
    <row r="14" s="1" customFormat="1" ht="26.05" customHeight="1" spans="1:4">
      <c r="A14" s="91" t="s">
        <v>58</v>
      </c>
      <c r="B14" s="96"/>
      <c r="C14" s="97" t="s">
        <v>59</v>
      </c>
      <c r="D14" s="98"/>
    </row>
    <row r="15" s="1" customFormat="1" ht="26.05" customHeight="1" spans="1:4">
      <c r="A15" s="91"/>
      <c r="B15" s="96"/>
      <c r="C15" s="97" t="s">
        <v>60</v>
      </c>
      <c r="D15" s="98"/>
    </row>
    <row r="16" s="1" customFormat="1" ht="26.05" customHeight="1" spans="1:4">
      <c r="A16" s="91"/>
      <c r="B16" s="96"/>
      <c r="C16" s="97" t="s">
        <v>61</v>
      </c>
      <c r="D16" s="98"/>
    </row>
    <row r="17" s="1" customFormat="1" ht="26.05" customHeight="1" spans="1:4">
      <c r="A17" s="91"/>
      <c r="B17" s="96"/>
      <c r="C17" s="97" t="s">
        <v>62</v>
      </c>
      <c r="D17" s="98"/>
    </row>
    <row r="18" s="1" customFormat="1" ht="26.05" customHeight="1" spans="1:4">
      <c r="A18" s="91"/>
      <c r="B18" s="96"/>
      <c r="C18" s="97" t="s">
        <v>63</v>
      </c>
      <c r="D18" s="98"/>
    </row>
    <row r="19" s="1" customFormat="1" ht="26.05" customHeight="1" spans="1:4">
      <c r="A19" s="91"/>
      <c r="B19" s="96"/>
      <c r="C19" s="97" t="s">
        <v>64</v>
      </c>
      <c r="D19" s="98"/>
    </row>
    <row r="20" s="1" customFormat="1" ht="26.05" customHeight="1" spans="1:4">
      <c r="A20" s="91"/>
      <c r="B20" s="96"/>
      <c r="C20" s="97" t="s">
        <v>65</v>
      </c>
      <c r="D20" s="98"/>
    </row>
    <row r="21" s="1" customFormat="1" ht="26.05" customHeight="1" spans="1:4">
      <c r="A21" s="91"/>
      <c r="B21" s="96"/>
      <c r="C21" s="97" t="s">
        <v>66</v>
      </c>
      <c r="D21" s="98"/>
    </row>
    <row r="22" s="1" customFormat="1" ht="26.05" customHeight="1" spans="1:4">
      <c r="A22" s="91"/>
      <c r="B22" s="96"/>
      <c r="C22" s="97" t="s">
        <v>67</v>
      </c>
      <c r="D22" s="98"/>
    </row>
    <row r="23" s="1" customFormat="1" ht="26.05" customHeight="1" spans="1:4">
      <c r="A23" s="91"/>
      <c r="B23" s="96"/>
      <c r="C23" s="97" t="s">
        <v>68</v>
      </c>
      <c r="D23" s="98"/>
    </row>
    <row r="24" s="1" customFormat="1" ht="26.05" customHeight="1" spans="1:4">
      <c r="A24" s="91"/>
      <c r="B24" s="96"/>
      <c r="C24" s="97" t="s">
        <v>69</v>
      </c>
      <c r="D24" s="98"/>
    </row>
    <row r="25" s="1" customFormat="1" ht="26.05" customHeight="1" spans="1:4">
      <c r="A25" s="91"/>
      <c r="B25" s="96"/>
      <c r="C25" s="97" t="s">
        <v>70</v>
      </c>
      <c r="D25" s="98"/>
    </row>
    <row r="26" s="1" customFormat="1" ht="26.05" customHeight="1" spans="1:4">
      <c r="A26" s="91"/>
      <c r="B26" s="96"/>
      <c r="C26" s="97" t="s">
        <v>71</v>
      </c>
      <c r="D26" s="98"/>
    </row>
    <row r="27" s="1" customFormat="1" ht="26.05" customHeight="1" spans="1:4">
      <c r="A27" s="91"/>
      <c r="B27" s="96"/>
      <c r="C27" s="97" t="s">
        <v>72</v>
      </c>
      <c r="D27" s="98"/>
    </row>
    <row r="28" s="1" customFormat="1" ht="26.05" customHeight="1" spans="1:4">
      <c r="A28" s="91"/>
      <c r="B28" s="96"/>
      <c r="C28" s="97" t="s">
        <v>73</v>
      </c>
      <c r="D28" s="98"/>
    </row>
    <row r="29" s="1" customFormat="1" ht="26.05" customHeight="1" spans="1:4">
      <c r="A29" s="91"/>
      <c r="B29" s="96"/>
      <c r="C29" s="97" t="s">
        <v>74</v>
      </c>
      <c r="D29" s="98"/>
    </row>
    <row r="30" s="1" customFormat="1" ht="26.05" customHeight="1" spans="1:4">
      <c r="A30" s="91"/>
      <c r="B30" s="96"/>
      <c r="C30" s="97" t="s">
        <v>75</v>
      </c>
      <c r="D30" s="98"/>
    </row>
    <row r="31" s="1" customFormat="1" ht="26.05" customHeight="1" spans="1:4">
      <c r="A31" s="91"/>
      <c r="B31" s="96"/>
      <c r="C31" s="97" t="s">
        <v>76</v>
      </c>
      <c r="D31" s="98"/>
    </row>
    <row r="32" s="1" customFormat="1" ht="26.05" customHeight="1" spans="1:4">
      <c r="A32" s="91"/>
      <c r="B32" s="96"/>
      <c r="C32" s="97" t="s">
        <v>77</v>
      </c>
      <c r="D32" s="98"/>
    </row>
    <row r="33" s="1" customFormat="1" ht="26.05" customHeight="1" spans="1:4">
      <c r="A33" s="91"/>
      <c r="B33" s="96"/>
      <c r="C33" s="97" t="s">
        <v>78</v>
      </c>
      <c r="D33" s="98"/>
    </row>
    <row r="34" s="1" customFormat="1" ht="26.05" customHeight="1" spans="1:4">
      <c r="A34" s="91"/>
      <c r="B34" s="96"/>
      <c r="C34" s="97" t="s">
        <v>79</v>
      </c>
      <c r="D34" s="98"/>
    </row>
    <row r="35" s="1" customFormat="1" ht="26.05" customHeight="1" spans="1:4">
      <c r="A35" s="91"/>
      <c r="B35" s="96"/>
      <c r="C35" s="97" t="s">
        <v>80</v>
      </c>
      <c r="D35" s="98"/>
    </row>
    <row r="36" s="1" customFormat="1" ht="26.05" customHeight="1" spans="1:4">
      <c r="A36" s="91"/>
      <c r="B36" s="64"/>
      <c r="C36" s="97"/>
      <c r="D36" s="49"/>
    </row>
    <row r="37" s="1" customFormat="1" ht="26.05" customHeight="1" spans="1:4">
      <c r="A37" s="99" t="s">
        <v>81</v>
      </c>
      <c r="B37" s="96">
        <v>1275.34</v>
      </c>
      <c r="C37" s="100" t="s">
        <v>82</v>
      </c>
      <c r="D37" s="98">
        <v>1275.34</v>
      </c>
    </row>
    <row r="38" s="1" customFormat="1" ht="26.05" customHeight="1" spans="1:4">
      <c r="A38" s="99" t="s">
        <v>83</v>
      </c>
      <c r="B38" s="101"/>
      <c r="C38" s="100" t="s">
        <v>84</v>
      </c>
      <c r="D38" s="41"/>
    </row>
    <row r="39" s="1" customFormat="1" ht="26.05" customHeight="1" spans="1:4">
      <c r="A39" s="91"/>
      <c r="B39" s="64"/>
      <c r="C39" s="97"/>
      <c r="D39" s="49"/>
    </row>
    <row r="40" s="1" customFormat="1" ht="26.05" customHeight="1" spans="1:4">
      <c r="A40" s="99" t="s">
        <v>85</v>
      </c>
      <c r="B40" s="96">
        <v>1275.34</v>
      </c>
      <c r="C40" s="100" t="s">
        <v>86</v>
      </c>
      <c r="D40" s="98">
        <v>1275.34</v>
      </c>
    </row>
    <row r="41" s="1" customFormat="1" ht="16.35" customHeight="1" spans="2:4">
      <c r="B41" s="54"/>
      <c r="D41" s="54"/>
    </row>
    <row r="42" s="1" customFormat="1" ht="16.35" customHeight="1" spans="1:4">
      <c r="A42" s="2" t="s">
        <v>87</v>
      </c>
      <c r="B42" s="55"/>
      <c r="C42" s="2"/>
      <c r="D42" s="55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C26" sqref="C26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0"/>
      <c r="B3" s="4" t="s">
        <v>37</v>
      </c>
    </row>
    <row r="4" s="1" customFormat="1" ht="26.05" customHeight="1" spans="1:2">
      <c r="A4" s="34" t="s">
        <v>40</v>
      </c>
      <c r="B4" s="36" t="s">
        <v>41</v>
      </c>
    </row>
    <row r="5" s="1" customFormat="1" ht="26.05" customHeight="1" spans="1:2">
      <c r="A5" s="91" t="s">
        <v>89</v>
      </c>
      <c r="B5" s="92">
        <v>1275.34</v>
      </c>
    </row>
    <row r="6" s="1" customFormat="1" ht="26.05" customHeight="1" spans="1:2">
      <c r="A6" s="91" t="s">
        <v>90</v>
      </c>
      <c r="B6" s="92">
        <v>1275.34</v>
      </c>
    </row>
    <row r="7" s="1" customFormat="1" ht="26.05" customHeight="1" spans="1:2">
      <c r="A7" s="91" t="s">
        <v>91</v>
      </c>
      <c r="B7" s="92">
        <v>1275.34</v>
      </c>
    </row>
    <row r="8" s="1" customFormat="1" ht="26.05" customHeight="1" spans="1:2">
      <c r="A8" s="91" t="s">
        <v>92</v>
      </c>
      <c r="B8" s="92"/>
    </row>
    <row r="9" s="1" customFormat="1" ht="26.05" customHeight="1" spans="1:2">
      <c r="A9" s="65" t="s">
        <v>93</v>
      </c>
      <c r="B9" s="93"/>
    </row>
    <row r="10" s="1" customFormat="1" ht="26.05" customHeight="1" spans="1:2">
      <c r="A10" s="65" t="s">
        <v>94</v>
      </c>
      <c r="B10" s="93"/>
    </row>
    <row r="11" s="1" customFormat="1" ht="26.05" customHeight="1" spans="1:2">
      <c r="A11" s="65" t="s">
        <v>95</v>
      </c>
      <c r="B11" s="93"/>
    </row>
    <row r="12" s="1" customFormat="1" ht="26.05" customHeight="1" spans="1:2">
      <c r="A12" s="65" t="s">
        <v>96</v>
      </c>
      <c r="B12" s="92">
        <v>1275.34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9" sqref="C9"/>
    </sheetView>
  </sheetViews>
  <sheetFormatPr defaultColWidth="10" defaultRowHeight="13.5" outlineLevelCol="4"/>
  <cols>
    <col min="1" max="1" width="41.25" style="29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37</v>
      </c>
    </row>
    <row r="4" s="78" customFormat="1" ht="26.05" customHeight="1" spans="1:5">
      <c r="A4" s="34" t="s">
        <v>98</v>
      </c>
      <c r="B4" s="38" t="s">
        <v>99</v>
      </c>
      <c r="C4" s="38" t="s">
        <v>100</v>
      </c>
      <c r="D4" s="79" t="s">
        <v>101</v>
      </c>
      <c r="E4" s="80" t="s">
        <v>102</v>
      </c>
    </row>
    <row r="5" s="54" customFormat="1" ht="26.05" customHeight="1" spans="1:5">
      <c r="A5" s="34" t="s">
        <v>103</v>
      </c>
      <c r="B5" s="81">
        <f>C5+D5</f>
        <v>1275.34</v>
      </c>
      <c r="C5" s="82">
        <f>C6+C8+C11</f>
        <v>875.34</v>
      </c>
      <c r="D5" s="83">
        <f>D8</f>
        <v>400</v>
      </c>
      <c r="E5" s="41"/>
    </row>
    <row r="6" s="1" customFormat="1" ht="26.05" customHeight="1" spans="1:5">
      <c r="A6" s="59" t="s">
        <v>104</v>
      </c>
      <c r="B6" s="84">
        <f t="shared" ref="B6:B13" si="0">SUM(C6:E6)</f>
        <v>57.7</v>
      </c>
      <c r="C6" s="61">
        <v>57.7</v>
      </c>
      <c r="D6" s="85"/>
      <c r="E6" s="28"/>
    </row>
    <row r="7" s="1" customFormat="1" ht="26.05" customHeight="1" spans="1:5">
      <c r="A7" s="60" t="s">
        <v>105</v>
      </c>
      <c r="B7" s="84">
        <f t="shared" si="0"/>
        <v>57.7</v>
      </c>
      <c r="C7" s="61">
        <v>57.7</v>
      </c>
      <c r="D7" s="85"/>
      <c r="E7" s="10"/>
    </row>
    <row r="8" s="11" customFormat="1" ht="22.75" customHeight="1" spans="1:5">
      <c r="A8" s="59" t="s">
        <v>106</v>
      </c>
      <c r="B8" s="84">
        <f t="shared" si="0"/>
        <v>1192.22</v>
      </c>
      <c r="C8" s="61">
        <f>C9+C10</f>
        <v>792.22</v>
      </c>
      <c r="D8" s="85">
        <v>400</v>
      </c>
      <c r="E8" s="86"/>
    </row>
    <row r="9" s="1" customFormat="1" ht="26.05" customHeight="1" spans="1:5">
      <c r="A9" s="60" t="s">
        <v>107</v>
      </c>
      <c r="B9" s="84">
        <f t="shared" si="0"/>
        <v>792.22</v>
      </c>
      <c r="C9" s="61">
        <v>792.22</v>
      </c>
      <c r="D9" s="87"/>
      <c r="E9" s="28"/>
    </row>
    <row r="10" s="1" customFormat="1" ht="26.05" customHeight="1" spans="1:5">
      <c r="A10" s="60" t="s">
        <v>108</v>
      </c>
      <c r="B10" s="84">
        <f t="shared" si="0"/>
        <v>400</v>
      </c>
      <c r="C10" s="88"/>
      <c r="D10" s="85">
        <v>400</v>
      </c>
      <c r="E10" s="10"/>
    </row>
    <row r="11" s="11" customFormat="1" ht="22.75" customHeight="1" spans="1:5">
      <c r="A11" s="59" t="s">
        <v>109</v>
      </c>
      <c r="B11" s="84">
        <f t="shared" si="0"/>
        <v>25.42</v>
      </c>
      <c r="C11" s="61">
        <v>25.42</v>
      </c>
      <c r="D11" s="87"/>
      <c r="E11" s="86"/>
    </row>
    <row r="12" s="1" customFormat="1" ht="26.05" customHeight="1" spans="1:5">
      <c r="A12" s="60" t="s">
        <v>110</v>
      </c>
      <c r="B12" s="84">
        <f t="shared" si="0"/>
        <v>25.42</v>
      </c>
      <c r="C12" s="61">
        <v>25.42</v>
      </c>
      <c r="D12" s="87"/>
      <c r="E12" s="28"/>
    </row>
    <row r="13" ht="19.55" customHeight="1" spans="1:5">
      <c r="A13" s="60" t="s">
        <v>111</v>
      </c>
      <c r="B13" s="84">
        <f t="shared" si="0"/>
        <v>25.42</v>
      </c>
      <c r="C13" s="61">
        <v>25.42</v>
      </c>
      <c r="D13" s="89"/>
      <c r="E13" s="90"/>
    </row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0" workbookViewId="0">
      <selection activeCell="H28" sqref="H28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112</v>
      </c>
      <c r="B1" s="3"/>
      <c r="C1" s="3"/>
      <c r="D1" s="3"/>
    </row>
    <row r="2" ht="24" customHeight="1" spans="1:4">
      <c r="A2" s="70"/>
      <c r="B2" s="70"/>
      <c r="C2" s="70"/>
      <c r="D2" s="71" t="s">
        <v>37</v>
      </c>
    </row>
    <row r="3" ht="26.05" customHeight="1" spans="1:4">
      <c r="A3" s="72" t="s">
        <v>113</v>
      </c>
      <c r="B3" s="72"/>
      <c r="C3" s="72" t="s">
        <v>114</v>
      </c>
      <c r="D3" s="72"/>
    </row>
    <row r="4" ht="26.05" customHeight="1" spans="1:4">
      <c r="A4" s="72" t="s">
        <v>115</v>
      </c>
      <c r="B4" s="72" t="s">
        <v>116</v>
      </c>
      <c r="C4" s="72" t="s">
        <v>115</v>
      </c>
      <c r="D4" s="72" t="s">
        <v>117</v>
      </c>
    </row>
    <row r="5" ht="26.05" customHeight="1" spans="1:4">
      <c r="A5" s="73" t="s">
        <v>118</v>
      </c>
      <c r="B5" s="74">
        <v>1275.34</v>
      </c>
      <c r="C5" s="73" t="s">
        <v>119</v>
      </c>
      <c r="D5" s="74">
        <f>D13</f>
        <v>1275.34</v>
      </c>
    </row>
    <row r="6" ht="26.05" customHeight="1" spans="1:4">
      <c r="A6" s="73" t="s">
        <v>120</v>
      </c>
      <c r="B6" s="74">
        <v>1275.34</v>
      </c>
      <c r="C6" s="73" t="s">
        <v>121</v>
      </c>
      <c r="D6" s="74"/>
    </row>
    <row r="7" ht="26.05" customHeight="1" spans="1:4">
      <c r="A7" s="73" t="s">
        <v>122</v>
      </c>
      <c r="B7" s="75"/>
      <c r="C7" s="73" t="s">
        <v>123</v>
      </c>
      <c r="D7" s="74"/>
    </row>
    <row r="8" ht="26.05" customHeight="1" spans="1:4">
      <c r="A8" s="73" t="s">
        <v>124</v>
      </c>
      <c r="B8" s="75"/>
      <c r="C8" s="73" t="s">
        <v>125</v>
      </c>
      <c r="D8" s="74"/>
    </row>
    <row r="9" ht="26.05" customHeight="1" spans="1:4">
      <c r="A9" s="75"/>
      <c r="B9" s="75"/>
      <c r="C9" s="73" t="s">
        <v>126</v>
      </c>
      <c r="D9" s="74"/>
    </row>
    <row r="10" ht="26.05" customHeight="1" spans="1:4">
      <c r="A10" s="75"/>
      <c r="B10" s="75"/>
      <c r="C10" s="73" t="s">
        <v>127</v>
      </c>
      <c r="D10" s="74"/>
    </row>
    <row r="11" ht="26.05" customHeight="1" spans="1:4">
      <c r="A11" s="75"/>
      <c r="B11" s="75"/>
      <c r="C11" s="73" t="s">
        <v>128</v>
      </c>
      <c r="D11" s="74"/>
    </row>
    <row r="12" ht="26.05" customHeight="1" spans="1:4">
      <c r="A12" s="75"/>
      <c r="B12" s="75"/>
      <c r="C12" s="73" t="s">
        <v>129</v>
      </c>
      <c r="D12" s="74"/>
    </row>
    <row r="13" ht="26.05" customHeight="1" spans="1:4">
      <c r="A13" s="75"/>
      <c r="B13" s="75"/>
      <c r="C13" s="73" t="s">
        <v>130</v>
      </c>
      <c r="D13" s="74">
        <v>1275.34</v>
      </c>
    </row>
    <row r="14" ht="26.05" customHeight="1" spans="1:4">
      <c r="A14" s="75"/>
      <c r="B14" s="75"/>
      <c r="C14" s="73" t="s">
        <v>131</v>
      </c>
      <c r="D14" s="75"/>
    </row>
    <row r="15" ht="26.05" customHeight="1" spans="1:4">
      <c r="A15" s="75"/>
      <c r="B15" s="75"/>
      <c r="C15" s="73" t="s">
        <v>132</v>
      </c>
      <c r="D15" s="75"/>
    </row>
    <row r="16" ht="26.05" customHeight="1" spans="1:4">
      <c r="A16" s="75"/>
      <c r="B16" s="75"/>
      <c r="C16" s="73" t="s">
        <v>133</v>
      </c>
      <c r="D16" s="75"/>
    </row>
    <row r="17" ht="26.05" customHeight="1" spans="1:4">
      <c r="A17" s="75"/>
      <c r="B17" s="75"/>
      <c r="C17" s="73" t="s">
        <v>134</v>
      </c>
      <c r="D17" s="75"/>
    </row>
    <row r="18" ht="26.05" customHeight="1" spans="1:4">
      <c r="A18" s="75"/>
      <c r="B18" s="75"/>
      <c r="C18" s="73" t="s">
        <v>135</v>
      </c>
      <c r="D18" s="75"/>
    </row>
    <row r="19" ht="26.05" customHeight="1" spans="1:4">
      <c r="A19" s="75"/>
      <c r="B19" s="75"/>
      <c r="C19" s="73" t="s">
        <v>136</v>
      </c>
      <c r="D19" s="75"/>
    </row>
    <row r="20" ht="26.05" customHeight="1" spans="1:4">
      <c r="A20" s="75"/>
      <c r="B20" s="75"/>
      <c r="C20" s="73" t="s">
        <v>137</v>
      </c>
      <c r="D20" s="75"/>
    </row>
    <row r="21" ht="26.05" customHeight="1" spans="1:4">
      <c r="A21" s="75"/>
      <c r="B21" s="75"/>
      <c r="C21" s="73" t="s">
        <v>138</v>
      </c>
      <c r="D21" s="75"/>
    </row>
    <row r="22" ht="26.05" customHeight="1" spans="1:4">
      <c r="A22" s="75"/>
      <c r="B22" s="75"/>
      <c r="C22" s="73" t="s">
        <v>139</v>
      </c>
      <c r="D22" s="75"/>
    </row>
    <row r="23" ht="26.05" customHeight="1" spans="1:4">
      <c r="A23" s="75"/>
      <c r="B23" s="75"/>
      <c r="C23" s="73" t="s">
        <v>140</v>
      </c>
      <c r="D23" s="75"/>
    </row>
    <row r="24" ht="26.05" customHeight="1" spans="1:4">
      <c r="A24" s="75"/>
      <c r="B24" s="75"/>
      <c r="C24" s="73" t="s">
        <v>141</v>
      </c>
      <c r="D24" s="75"/>
    </row>
    <row r="25" ht="26.05" customHeight="1" spans="1:4">
      <c r="A25" s="75"/>
      <c r="B25" s="75"/>
      <c r="C25" s="73" t="s">
        <v>142</v>
      </c>
      <c r="D25" s="75"/>
    </row>
    <row r="26" ht="26.05" customHeight="1" spans="1:4">
      <c r="A26" s="75"/>
      <c r="B26" s="75"/>
      <c r="C26" s="73" t="s">
        <v>143</v>
      </c>
      <c r="D26" s="75"/>
    </row>
    <row r="27" ht="26.05" customHeight="1" spans="1:4">
      <c r="A27" s="75"/>
      <c r="B27" s="75"/>
      <c r="C27" s="73" t="s">
        <v>144</v>
      </c>
      <c r="D27" s="75"/>
    </row>
    <row r="28" ht="26.05" customHeight="1" spans="1:4">
      <c r="A28" s="75"/>
      <c r="B28" s="75"/>
      <c r="C28" s="73" t="s">
        <v>145</v>
      </c>
      <c r="D28" s="75"/>
    </row>
    <row r="29" ht="26.05" customHeight="1" spans="1:4">
      <c r="A29" s="75"/>
      <c r="B29" s="75"/>
      <c r="C29" s="73" t="s">
        <v>146</v>
      </c>
      <c r="D29" s="75"/>
    </row>
    <row r="30" ht="26.05" customHeight="1" spans="1:4">
      <c r="A30" s="75"/>
      <c r="B30" s="75"/>
      <c r="C30" s="73" t="s">
        <v>147</v>
      </c>
      <c r="D30" s="75"/>
    </row>
    <row r="31" ht="26.05" customHeight="1" spans="1:4">
      <c r="A31" s="75"/>
      <c r="B31" s="75"/>
      <c r="C31" s="73" t="s">
        <v>148</v>
      </c>
      <c r="D31" s="75"/>
    </row>
    <row r="32" ht="26.05" customHeight="1" spans="1:4">
      <c r="A32" s="75"/>
      <c r="B32" s="75"/>
      <c r="C32" s="73" t="s">
        <v>149</v>
      </c>
      <c r="D32" s="75"/>
    </row>
    <row r="33" ht="26.05" customHeight="1" spans="1:4">
      <c r="A33" s="75"/>
      <c r="B33" s="75"/>
      <c r="C33" s="73" t="s">
        <v>150</v>
      </c>
      <c r="D33" s="75"/>
    </row>
    <row r="34" ht="26.05" customHeight="1" spans="1:4">
      <c r="A34" s="75"/>
      <c r="B34" s="75"/>
      <c r="C34" s="73" t="s">
        <v>151</v>
      </c>
      <c r="D34" s="75"/>
    </row>
    <row r="35" ht="26.05" customHeight="1" spans="1:4">
      <c r="A35" s="75"/>
      <c r="B35" s="75"/>
      <c r="C35" s="75"/>
      <c r="D35" s="75"/>
    </row>
    <row r="36" ht="26.05" customHeight="1" spans="1:4">
      <c r="A36" s="72" t="s">
        <v>152</v>
      </c>
      <c r="B36" s="72">
        <f>B5</f>
        <v>1275.34</v>
      </c>
      <c r="C36" s="72" t="s">
        <v>153</v>
      </c>
      <c r="D36" s="72">
        <f>D13</f>
        <v>1275.34</v>
      </c>
    </row>
    <row r="37" ht="12" customHeight="1" spans="1:4">
      <c r="A37" s="76" t="s">
        <v>154</v>
      </c>
      <c r="B37" s="70"/>
      <c r="C37" s="70"/>
      <c r="D37" s="70"/>
    </row>
    <row r="38" ht="16.5" customHeight="1" spans="1:4">
      <c r="A38" s="77"/>
      <c r="B38" s="70"/>
      <c r="C38" s="70"/>
      <c r="D38" s="70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15" sqref="E15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37</v>
      </c>
      <c r="K3" s="4"/>
    </row>
    <row r="4" s="1" customFormat="1" ht="26.1" customHeight="1" spans="1:11">
      <c r="A4" s="12" t="s">
        <v>156</v>
      </c>
      <c r="B4" s="13" t="s">
        <v>103</v>
      </c>
      <c r="C4" s="13" t="s">
        <v>157</v>
      </c>
      <c r="D4" s="13"/>
      <c r="E4" s="13"/>
      <c r="F4" s="13" t="s">
        <v>158</v>
      </c>
      <c r="G4" s="13"/>
      <c r="H4" s="13"/>
      <c r="I4" s="14" t="s">
        <v>159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4" customFormat="1" ht="26.1" customHeight="1" spans="1:11">
      <c r="A6" s="12" t="s">
        <v>103</v>
      </c>
      <c r="B6" s="64">
        <v>1275.34</v>
      </c>
      <c r="C6" s="64">
        <f>D6+E6</f>
        <v>1275.34</v>
      </c>
      <c r="D6" s="64">
        <v>875.34</v>
      </c>
      <c r="E6" s="64">
        <v>400</v>
      </c>
      <c r="F6" s="64"/>
      <c r="G6" s="64"/>
      <c r="H6" s="64"/>
      <c r="I6" s="64"/>
      <c r="J6" s="64"/>
      <c r="K6" s="68"/>
    </row>
    <row r="7" s="1" customFormat="1" ht="26.1" customHeight="1" spans="1:11">
      <c r="A7" s="65"/>
      <c r="B7" s="66"/>
      <c r="C7" s="66"/>
      <c r="D7" s="67"/>
      <c r="E7" s="67"/>
      <c r="F7" s="67"/>
      <c r="G7" s="67"/>
      <c r="H7" s="67"/>
      <c r="I7" s="67"/>
      <c r="J7" s="67"/>
      <c r="K7" s="69"/>
    </row>
    <row r="8" s="1" customFormat="1" ht="26.1" customHeight="1" spans="1:11">
      <c r="A8" s="65"/>
      <c r="B8" s="66"/>
      <c r="C8" s="66"/>
      <c r="D8" s="67"/>
      <c r="E8" s="67"/>
      <c r="F8" s="67"/>
      <c r="G8" s="67"/>
      <c r="H8" s="67"/>
      <c r="I8" s="67"/>
      <c r="J8" s="67"/>
      <c r="K8" s="69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7" sqref="H7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5"/>
    </row>
    <row r="2" s="1" customFormat="1" ht="26.1" customHeight="1" spans="1:5">
      <c r="A2" s="3" t="s">
        <v>160</v>
      </c>
      <c r="B2" s="3"/>
      <c r="C2" s="3"/>
      <c r="D2" s="3"/>
      <c r="E2" s="3"/>
    </row>
    <row r="3" s="1" customFormat="1" ht="24.95" customHeight="1" spans="1:5">
      <c r="A3" s="2"/>
      <c r="B3" s="2"/>
      <c r="C3" s="56" t="s">
        <v>37</v>
      </c>
      <c r="D3" s="56"/>
      <c r="E3" s="56"/>
    </row>
    <row r="4" s="1" customFormat="1" ht="26.1" customHeight="1" spans="1:5">
      <c r="A4" s="37" t="s">
        <v>98</v>
      </c>
      <c r="B4" s="37"/>
      <c r="C4" s="37" t="s">
        <v>157</v>
      </c>
      <c r="D4" s="37"/>
      <c r="E4" s="37"/>
    </row>
    <row r="5" s="1" customFormat="1" ht="26.1" customHeight="1" spans="1:5">
      <c r="A5" s="57" t="s">
        <v>161</v>
      </c>
      <c r="B5" s="57" t="s">
        <v>162</v>
      </c>
      <c r="C5" s="45" t="s">
        <v>103</v>
      </c>
      <c r="D5" s="57" t="s">
        <v>100</v>
      </c>
      <c r="E5" s="57" t="s">
        <v>101</v>
      </c>
    </row>
    <row r="6" s="54" customFormat="1" ht="26.1" customHeight="1" spans="1:5">
      <c r="A6" s="58" t="s">
        <v>163</v>
      </c>
      <c r="B6" s="59" t="s">
        <v>104</v>
      </c>
      <c r="C6" s="45">
        <f>D6+E6</f>
        <v>1275.34</v>
      </c>
      <c r="D6" s="45">
        <f>D7+D9+D11</f>
        <v>875.34</v>
      </c>
      <c r="E6" s="45">
        <v>400</v>
      </c>
    </row>
    <row r="7" s="1" customFormat="1" ht="26.1" customHeight="1" spans="1:5">
      <c r="A7" s="58" t="s">
        <v>164</v>
      </c>
      <c r="B7" s="60" t="s">
        <v>105</v>
      </c>
      <c r="C7" s="45">
        <f t="shared" ref="C7:C13" si="0">D7+E7</f>
        <v>57.7</v>
      </c>
      <c r="D7" s="61">
        <v>57.7</v>
      </c>
      <c r="E7" s="28"/>
    </row>
    <row r="8" s="1" customFormat="1" ht="26.1" customHeight="1" spans="1:5">
      <c r="A8" s="62">
        <v>20802</v>
      </c>
      <c r="B8" s="59" t="s">
        <v>106</v>
      </c>
      <c r="C8" s="45">
        <f t="shared" si="0"/>
        <v>0</v>
      </c>
      <c r="D8" s="28"/>
      <c r="E8" s="28"/>
    </row>
    <row r="9" s="1" customFormat="1" ht="26.1" customHeight="1" spans="1:5">
      <c r="A9" s="63">
        <v>2080201</v>
      </c>
      <c r="B9" s="60" t="s">
        <v>107</v>
      </c>
      <c r="C9" s="45">
        <f t="shared" si="0"/>
        <v>792.22</v>
      </c>
      <c r="D9" s="61">
        <v>792.22</v>
      </c>
      <c r="E9" s="10"/>
    </row>
    <row r="10" s="1" customFormat="1" ht="26.1" customHeight="1" spans="1:5">
      <c r="A10" s="62"/>
      <c r="B10" s="60" t="s">
        <v>108</v>
      </c>
      <c r="C10" s="45">
        <f t="shared" si="0"/>
        <v>400</v>
      </c>
      <c r="D10" s="28"/>
      <c r="E10" s="28">
        <v>400</v>
      </c>
    </row>
    <row r="11" s="1" customFormat="1" ht="26.1" customHeight="1" spans="1:5">
      <c r="A11" s="58" t="s">
        <v>165</v>
      </c>
      <c r="B11" s="59" t="s">
        <v>109</v>
      </c>
      <c r="C11" s="45">
        <f t="shared" si="0"/>
        <v>25.42</v>
      </c>
      <c r="D11" s="28">
        <v>25.42</v>
      </c>
      <c r="E11" s="10"/>
    </row>
    <row r="12" s="1" customFormat="1" ht="26.1" customHeight="1" spans="1:5">
      <c r="A12" s="58" t="s">
        <v>166</v>
      </c>
      <c r="B12" s="60" t="s">
        <v>110</v>
      </c>
      <c r="C12" s="45">
        <f t="shared" si="0"/>
        <v>25.42</v>
      </c>
      <c r="D12" s="28">
        <v>25.42</v>
      </c>
      <c r="E12" s="28"/>
    </row>
    <row r="13" s="1" customFormat="1" ht="26.1" customHeight="1" spans="1:5">
      <c r="A13" s="58" t="s">
        <v>167</v>
      </c>
      <c r="B13" s="60" t="s">
        <v>111</v>
      </c>
      <c r="C13" s="45">
        <f t="shared" si="0"/>
        <v>25.42</v>
      </c>
      <c r="D13" s="28">
        <v>25.42</v>
      </c>
      <c r="E13" s="62"/>
    </row>
    <row r="14" s="1" customFormat="1" ht="26.1" customHeight="1" spans="1:5">
      <c r="A14" s="63"/>
      <c r="B14" s="8"/>
      <c r="C14" s="10"/>
      <c r="D14" s="10"/>
      <c r="E14" s="10"/>
    </row>
    <row r="15" s="1" customFormat="1" ht="26.1" customHeight="1" spans="1:5">
      <c r="A15" s="63"/>
      <c r="B15" s="8"/>
      <c r="C15" s="10"/>
      <c r="D15" s="10"/>
      <c r="E15" s="10"/>
    </row>
    <row r="16" s="1" customFormat="1" ht="26.1" customHeight="1" spans="1:5">
      <c r="A16" s="62"/>
      <c r="B16" s="6"/>
      <c r="C16" s="28"/>
      <c r="D16" s="28"/>
      <c r="E16" s="28"/>
    </row>
    <row r="17" s="1" customFormat="1" ht="26.1" customHeight="1" spans="1:5">
      <c r="A17" s="62"/>
      <c r="B17" s="6"/>
      <c r="C17" s="28"/>
      <c r="D17" s="28"/>
      <c r="E17" s="28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4" workbookViewId="0">
      <selection activeCell="B18" sqref="B18:C32"/>
    </sheetView>
  </sheetViews>
  <sheetFormatPr defaultColWidth="10" defaultRowHeight="13.5" outlineLevelCol="4"/>
  <cols>
    <col min="1" max="1" width="13.7" style="29" customWidth="1"/>
    <col min="2" max="2" width="34.875" style="32" customWidth="1"/>
    <col min="3" max="3" width="19.675" style="29" customWidth="1"/>
    <col min="4" max="4" width="22.8" style="29" customWidth="1"/>
    <col min="5" max="5" width="21.4416666666667" style="29" customWidth="1"/>
    <col min="6" max="16384" width="10" style="29"/>
  </cols>
  <sheetData>
    <row r="1" s="29" customFormat="1" ht="20.7" customHeight="1" spans="1:5">
      <c r="A1" s="2"/>
      <c r="B1" s="33"/>
      <c r="C1" s="2"/>
      <c r="D1" s="2"/>
      <c r="E1" s="2"/>
    </row>
    <row r="2" s="29" customFormat="1" ht="26.05" customHeight="1" spans="1:5">
      <c r="A2" s="3" t="s">
        <v>168</v>
      </c>
      <c r="B2" s="3"/>
      <c r="C2" s="3"/>
      <c r="D2" s="3"/>
      <c r="E2" s="3"/>
    </row>
    <row r="3" s="29" customFormat="1" ht="26.05" customHeight="1" spans="1:5">
      <c r="A3" s="2"/>
      <c r="B3" s="33"/>
      <c r="C3" s="2"/>
      <c r="D3" s="2"/>
      <c r="E3" s="4" t="s">
        <v>37</v>
      </c>
    </row>
    <row r="4" s="29" customFormat="1" ht="26.05" customHeight="1" spans="1:5">
      <c r="A4" s="34" t="s">
        <v>169</v>
      </c>
      <c r="B4" s="35"/>
      <c r="C4" s="36" t="s">
        <v>170</v>
      </c>
      <c r="D4" s="37"/>
      <c r="E4" s="37"/>
    </row>
    <row r="5" s="29" customFormat="1" ht="26.05" customHeight="1" spans="1:5">
      <c r="A5" s="34" t="s">
        <v>161</v>
      </c>
      <c r="B5" s="38" t="s">
        <v>162</v>
      </c>
      <c r="C5" s="36" t="s">
        <v>103</v>
      </c>
      <c r="D5" s="37" t="s">
        <v>171</v>
      </c>
      <c r="E5" s="37" t="s">
        <v>172</v>
      </c>
    </row>
    <row r="6" s="30" customFormat="1" ht="23" customHeight="1" spans="1:5">
      <c r="A6" s="34"/>
      <c r="B6" s="39" t="s">
        <v>103</v>
      </c>
      <c r="C6" s="40">
        <f>D6+E6</f>
        <v>1275.34</v>
      </c>
      <c r="D6" s="41">
        <f>D7+D17+D33</f>
        <v>898.94</v>
      </c>
      <c r="E6" s="41">
        <f>E7+E17+E33</f>
        <v>376.4</v>
      </c>
    </row>
    <row r="7" s="29" customFormat="1" ht="23" customHeight="1" spans="1:5">
      <c r="A7" s="42" t="s">
        <v>173</v>
      </c>
      <c r="B7" s="43" t="s">
        <v>174</v>
      </c>
      <c r="C7" s="44">
        <f>D7+E7</f>
        <v>299.24</v>
      </c>
      <c r="D7" s="45">
        <f>SUM(D8:D16)</f>
        <v>299.24</v>
      </c>
      <c r="E7" s="41"/>
    </row>
    <row r="8" s="29" customFormat="1" ht="23" customHeight="1" spans="1:5">
      <c r="A8" s="46" t="s">
        <v>175</v>
      </c>
      <c r="B8" s="47" t="s">
        <v>176</v>
      </c>
      <c r="C8" s="44">
        <f t="shared" ref="C8:C16" si="0">D8+E8</f>
        <v>131.76</v>
      </c>
      <c r="D8" s="48">
        <v>131.76</v>
      </c>
      <c r="E8" s="49"/>
    </row>
    <row r="9" s="29" customFormat="1" ht="23" customHeight="1" spans="1:5">
      <c r="A9" s="46" t="s">
        <v>177</v>
      </c>
      <c r="B9" s="47" t="s">
        <v>178</v>
      </c>
      <c r="C9" s="44">
        <f t="shared" si="0"/>
        <v>79.54</v>
      </c>
      <c r="D9" s="48">
        <v>79.54</v>
      </c>
      <c r="E9" s="49"/>
    </row>
    <row r="10" s="29" customFormat="1" ht="23" customHeight="1" spans="1:5">
      <c r="A10" s="46" t="s">
        <v>179</v>
      </c>
      <c r="B10" s="47" t="s">
        <v>180</v>
      </c>
      <c r="C10" s="44">
        <f t="shared" si="0"/>
        <v>4.82</v>
      </c>
      <c r="D10" s="48">
        <v>4.82</v>
      </c>
      <c r="E10" s="49"/>
    </row>
    <row r="11" s="29" customFormat="1" ht="23" customHeight="1" spans="1:5">
      <c r="A11" s="46" t="s">
        <v>181</v>
      </c>
      <c r="B11" s="47" t="s">
        <v>182</v>
      </c>
      <c r="C11" s="44">
        <f t="shared" si="0"/>
        <v>0</v>
      </c>
      <c r="D11" s="48"/>
      <c r="E11" s="49"/>
    </row>
    <row r="12" s="29" customFormat="1" ht="23" customHeight="1" spans="1:5">
      <c r="A12" s="46" t="s">
        <v>183</v>
      </c>
      <c r="B12" s="47" t="s">
        <v>184</v>
      </c>
      <c r="C12" s="44">
        <f t="shared" si="0"/>
        <v>31.78</v>
      </c>
      <c r="D12" s="48">
        <v>31.78</v>
      </c>
      <c r="E12" s="49"/>
    </row>
    <row r="13" s="29" customFormat="1" ht="23" customHeight="1" spans="1:5">
      <c r="A13" s="46" t="s">
        <v>185</v>
      </c>
      <c r="B13" s="47" t="s">
        <v>186</v>
      </c>
      <c r="C13" s="44">
        <f t="shared" si="0"/>
        <v>20.88</v>
      </c>
      <c r="D13" s="48">
        <v>20.88</v>
      </c>
      <c r="E13" s="49"/>
    </row>
    <row r="14" s="29" customFormat="1" ht="23" customHeight="1" spans="1:5">
      <c r="A14" s="46" t="s">
        <v>187</v>
      </c>
      <c r="B14" s="47" t="s">
        <v>188</v>
      </c>
      <c r="C14" s="44">
        <f t="shared" si="0"/>
        <v>3.89</v>
      </c>
      <c r="D14" s="48">
        <v>3.89</v>
      </c>
      <c r="E14" s="49"/>
    </row>
    <row r="15" s="29" customFormat="1" ht="23" customHeight="1" spans="1:5">
      <c r="A15" s="46" t="s">
        <v>189</v>
      </c>
      <c r="B15" s="47" t="s">
        <v>190</v>
      </c>
      <c r="C15" s="44">
        <f t="shared" si="0"/>
        <v>1.15</v>
      </c>
      <c r="D15" s="48">
        <v>1.15</v>
      </c>
      <c r="E15" s="49"/>
    </row>
    <row r="16" s="29" customFormat="1" ht="23" customHeight="1" spans="1:5">
      <c r="A16" s="46" t="s">
        <v>191</v>
      </c>
      <c r="B16" s="47" t="s">
        <v>111</v>
      </c>
      <c r="C16" s="44">
        <f t="shared" si="0"/>
        <v>25.42</v>
      </c>
      <c r="D16" s="48">
        <v>25.42</v>
      </c>
      <c r="E16" s="49"/>
    </row>
    <row r="17" s="29" customFormat="1" ht="23" customHeight="1" spans="1:5">
      <c r="A17" s="42" t="s">
        <v>192</v>
      </c>
      <c r="B17" s="43" t="s">
        <v>193</v>
      </c>
      <c r="C17" s="44">
        <f>D17+E17</f>
        <v>377.96</v>
      </c>
      <c r="D17" s="41">
        <f>D29</f>
        <v>1.56</v>
      </c>
      <c r="E17" s="45">
        <f>SUM(E18:E32)</f>
        <v>376.4</v>
      </c>
    </row>
    <row r="18" s="31" customFormat="1" ht="23" customHeight="1" spans="1:5">
      <c r="A18" s="50">
        <v>30201</v>
      </c>
      <c r="B18" s="21" t="s">
        <v>194</v>
      </c>
      <c r="C18" s="22">
        <f>D18+E18</f>
        <v>322.16</v>
      </c>
      <c r="D18" s="22"/>
      <c r="E18" s="22">
        <v>322.16</v>
      </c>
    </row>
    <row r="19" s="31" customFormat="1" ht="23" customHeight="1" spans="1:5">
      <c r="A19" s="50">
        <v>30202</v>
      </c>
      <c r="B19" s="21" t="s">
        <v>195</v>
      </c>
      <c r="C19" s="22">
        <f t="shared" ref="C19:C32" si="1">D19+E19</f>
        <v>4.8</v>
      </c>
      <c r="D19" s="22"/>
      <c r="E19" s="23">
        <v>4.8</v>
      </c>
    </row>
    <row r="20" s="31" customFormat="1" ht="23" customHeight="1" spans="1:5">
      <c r="A20" s="50">
        <v>30203</v>
      </c>
      <c r="B20" s="21" t="s">
        <v>196</v>
      </c>
      <c r="C20" s="22">
        <f t="shared" si="1"/>
        <v>5</v>
      </c>
      <c r="D20" s="22"/>
      <c r="E20" s="23">
        <v>5</v>
      </c>
    </row>
    <row r="21" s="31" customFormat="1" ht="23" customHeight="1" spans="1:5">
      <c r="A21" s="50">
        <v>30206</v>
      </c>
      <c r="B21" s="21" t="s">
        <v>197</v>
      </c>
      <c r="C21" s="22">
        <f t="shared" si="1"/>
        <v>13</v>
      </c>
      <c r="D21" s="22"/>
      <c r="E21" s="23">
        <v>13</v>
      </c>
    </row>
    <row r="22" s="31" customFormat="1" ht="23" customHeight="1" spans="1:5">
      <c r="A22" s="50">
        <v>30207</v>
      </c>
      <c r="B22" s="21" t="s">
        <v>198</v>
      </c>
      <c r="C22" s="22">
        <f t="shared" si="1"/>
        <v>2.4</v>
      </c>
      <c r="D22" s="22"/>
      <c r="E22" s="23">
        <v>2.4</v>
      </c>
    </row>
    <row r="23" s="31" customFormat="1" ht="23" customHeight="1" spans="1:5">
      <c r="A23" s="50">
        <v>30208</v>
      </c>
      <c r="B23" s="21" t="s">
        <v>199</v>
      </c>
      <c r="C23" s="22">
        <f t="shared" si="1"/>
        <v>9.7</v>
      </c>
      <c r="D23" s="22"/>
      <c r="E23" s="23">
        <v>9.7</v>
      </c>
    </row>
    <row r="24" s="31" customFormat="1" ht="23" customHeight="1" spans="1:5">
      <c r="A24" s="50">
        <v>30211</v>
      </c>
      <c r="B24" s="21" t="s">
        <v>200</v>
      </c>
      <c r="C24" s="22">
        <f t="shared" si="1"/>
        <v>2.6</v>
      </c>
      <c r="D24" s="22"/>
      <c r="E24" s="23">
        <v>2.6</v>
      </c>
    </row>
    <row r="25" s="31" customFormat="1" ht="23" customHeight="1" spans="1:5">
      <c r="A25" s="50">
        <v>30213</v>
      </c>
      <c r="B25" s="21" t="s">
        <v>201</v>
      </c>
      <c r="C25" s="22">
        <f t="shared" si="1"/>
        <v>7.5</v>
      </c>
      <c r="D25" s="22"/>
      <c r="E25" s="23">
        <v>7.5</v>
      </c>
    </row>
    <row r="26" s="31" customFormat="1" ht="23" customHeight="1" spans="1:5">
      <c r="A26" s="50">
        <v>30216</v>
      </c>
      <c r="B26" s="21" t="s">
        <v>202</v>
      </c>
      <c r="C26" s="22">
        <f t="shared" si="1"/>
        <v>0</v>
      </c>
      <c r="D26" s="22"/>
      <c r="E26" s="24"/>
    </row>
    <row r="27" s="31" customFormat="1" ht="23" customHeight="1" spans="1:5">
      <c r="A27" s="50">
        <v>30217</v>
      </c>
      <c r="B27" s="21" t="s">
        <v>203</v>
      </c>
      <c r="C27" s="22">
        <f t="shared" si="1"/>
        <v>0</v>
      </c>
      <c r="D27" s="22"/>
      <c r="E27" s="24"/>
    </row>
    <row r="28" s="31" customFormat="1" ht="23" customHeight="1" spans="1:5">
      <c r="A28" s="50">
        <v>30226</v>
      </c>
      <c r="B28" s="21" t="s">
        <v>204</v>
      </c>
      <c r="C28" s="22">
        <f t="shared" si="1"/>
        <v>0</v>
      </c>
      <c r="D28" s="22"/>
      <c r="E28" s="22"/>
    </row>
    <row r="29" s="31" customFormat="1" ht="23" customHeight="1" spans="1:5">
      <c r="A29" s="50">
        <v>30228</v>
      </c>
      <c r="B29" s="21" t="s">
        <v>205</v>
      </c>
      <c r="C29" s="22">
        <f t="shared" si="1"/>
        <v>1.56</v>
      </c>
      <c r="D29" s="22">
        <v>1.56</v>
      </c>
      <c r="E29" s="22"/>
    </row>
    <row r="30" s="31" customFormat="1" ht="23" customHeight="1" spans="1:5">
      <c r="A30" s="50">
        <v>30229</v>
      </c>
      <c r="B30" s="21" t="s">
        <v>206</v>
      </c>
      <c r="C30" s="22">
        <f t="shared" si="1"/>
        <v>0</v>
      </c>
      <c r="D30" s="22"/>
      <c r="E30" s="22"/>
    </row>
    <row r="31" s="31" customFormat="1" ht="23" customHeight="1" spans="1:5">
      <c r="A31" s="50">
        <v>30239</v>
      </c>
      <c r="B31" s="21" t="s">
        <v>207</v>
      </c>
      <c r="C31" s="22">
        <f t="shared" si="1"/>
        <v>9.24</v>
      </c>
      <c r="D31" s="22"/>
      <c r="E31" s="22">
        <v>9.24</v>
      </c>
    </row>
    <row r="32" s="31" customFormat="1" ht="23" customHeight="1" spans="1:5">
      <c r="A32" s="51" t="s">
        <v>208</v>
      </c>
      <c r="B32" s="21" t="s">
        <v>209</v>
      </c>
      <c r="C32" s="22">
        <f t="shared" si="1"/>
        <v>0</v>
      </c>
      <c r="D32" s="22"/>
      <c r="E32" s="22"/>
    </row>
    <row r="33" s="30" customFormat="1" ht="23" customHeight="1" spans="1:5">
      <c r="A33" s="42" t="s">
        <v>210</v>
      </c>
      <c r="B33" s="43" t="s">
        <v>211</v>
      </c>
      <c r="C33" s="52">
        <f>SUM(C34:C38)</f>
        <v>198.14</v>
      </c>
      <c r="D33" s="52">
        <f>SUM(D34:D38)</f>
        <v>598.14</v>
      </c>
      <c r="E33" s="40"/>
    </row>
    <row r="34" s="31" customFormat="1" ht="23" customHeight="1" spans="1:5">
      <c r="A34" s="50">
        <v>30301</v>
      </c>
      <c r="B34" s="21" t="s">
        <v>212</v>
      </c>
      <c r="C34" s="22"/>
      <c r="D34" s="22"/>
      <c r="E34" s="53"/>
    </row>
    <row r="35" s="31" customFormat="1" ht="23" customHeight="1" spans="1:5">
      <c r="A35" s="50" t="s">
        <v>213</v>
      </c>
      <c r="B35" s="21" t="s">
        <v>214</v>
      </c>
      <c r="C35" s="22">
        <f>D35</f>
        <v>198.14</v>
      </c>
      <c r="D35" s="22">
        <v>198.14</v>
      </c>
      <c r="E35" s="53"/>
    </row>
    <row r="36" s="31" customFormat="1" ht="23" customHeight="1" spans="1:5">
      <c r="A36" s="50">
        <v>30306</v>
      </c>
      <c r="B36" s="21" t="s">
        <v>215</v>
      </c>
      <c r="C36" s="22"/>
      <c r="D36" s="22">
        <v>400</v>
      </c>
      <c r="E36" s="53"/>
    </row>
    <row r="37" s="31" customFormat="1" ht="23" customHeight="1" spans="1:5">
      <c r="A37" s="50" t="s">
        <v>216</v>
      </c>
      <c r="B37" s="21" t="s">
        <v>217</v>
      </c>
      <c r="C37" s="22"/>
      <c r="D37" s="22"/>
      <c r="E37" s="53"/>
    </row>
    <row r="38" s="31" customFormat="1" ht="23" customHeight="1" spans="1:5">
      <c r="A38" s="50" t="s">
        <v>218</v>
      </c>
      <c r="B38" s="21" t="s">
        <v>219</v>
      </c>
      <c r="C38" s="22"/>
      <c r="D38" s="22"/>
      <c r="E38" s="53"/>
    </row>
    <row r="39" s="29" customFormat="1" ht="16.35" customHeight="1" spans="1:5">
      <c r="A39" s="2"/>
      <c r="B39" s="33"/>
      <c r="C39" s="2"/>
      <c r="D39" s="2"/>
      <c r="E39" s="2"/>
    </row>
    <row r="40" s="29" customFormat="1" ht="16.35" customHeight="1" spans="1:5">
      <c r="A40" s="2" t="s">
        <v>87</v>
      </c>
      <c r="B40" s="33"/>
      <c r="C40" s="2"/>
      <c r="D40" s="2"/>
      <c r="E40" s="2"/>
    </row>
  </sheetData>
  <protectedRanges>
    <protectedRange sqref="E19 E26:E27" name="区域2"/>
    <protectedRange sqref="E22:E23" name="区域2_1"/>
    <protectedRange sqref="E20:E21" name="区域2_2"/>
  </protectedRanges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4" master="" otherUserPermission="visible"/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>
    <arrUserId title="区域2" rangeCreator="" othersAccessPermission="edit"/>
    <arrUserId title="区域2_1" rangeCreator="" othersAccessPermission="edit"/>
    <arrUserId title="区域2_2" rangeCreator="" othersAccessPermission="edit"/>
  </rangeList>
  <rangeList sheetStid="8" master="" otherUserPermission="visible"/>
  <rangeList sheetStid="9" master="" otherUserPermission="visible">
    <arrUserId title="区域2" rangeCreator="" othersAccessPermission="edit"/>
    <arrUserId title="区域2_1" rangeCreator="" othersAccessPermission="edit"/>
    <arrUserId title="区域2_2" rangeCreator="" othersAccessPermission="edit"/>
  </rangeList>
  <rangeList sheetStid="10" master="" otherUserPermission="visible"/>
  <rangeList sheetStid="11" master="" otherUserPermission="visible"/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A笑怼亾泩</cp:lastModifiedBy>
  <dcterms:created xsi:type="dcterms:W3CDTF">2024-01-16T21:48:00Z</dcterms:created>
  <dcterms:modified xsi:type="dcterms:W3CDTF">2025-03-27T10:32:42Z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