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3" activeTab="1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<sst xmlns="http://schemas.openxmlformats.org/spreadsheetml/2006/main" count="379" uniqueCount="267">
  <si>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</si>
  <si>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</si>
  <si>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</si>
  <si>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民乐县卫生健康局</t>
  </si>
  <si>
    <t>部门预算公开表</t>
  </si>
  <si>
    <t xml:space="preserve">     </t>
  </si>
  <si>
    <t>编制日期：</t>
  </si>
  <si>
    <t>部门领导：</t>
  </si>
  <si>
    <t>王晶</t>
  </si>
  <si>
    <t>财务负责人：</t>
  </si>
  <si>
    <t>张菊香</t>
  </si>
  <si>
    <t>制表人：</t>
  </si>
  <si>
    <t>武海燕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</si>
  <si>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</si>
  <si>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</si>
  <si>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</si>
  <si>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</si>
  <si>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</si>
  <si>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</si>
  <si>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</si>
  <si>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</si>
  <si>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</si>
  <si>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</si>
  <si>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</si>
  <si>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</si>
  <si>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</si>
  <si>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</si>
  <si>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</si>
  <si>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</si>
  <si>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</si>
  <si>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</si>
  <si>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</si>
  <si>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</si>
  <si>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</si>
  <si>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</si>
  <si>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</si>
  <si>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</si>
  <si>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</si>
  <si>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</si>
  <si>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</si>
  <si>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</si>
  <si>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</si>
  <si>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</si>
  <si>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</si>
  <si>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</si>
  <si>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</si>
  <si>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</si>
  <si>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</si>
  <si>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</si>
  <si>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</si>
  <si>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</si>
  <si>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</si>
  <si>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</si>
  <si>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</si>
  <si>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</si>
  <si>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</si>
  <si>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</si>
  <si>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</si>
  <si>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</si>
  <si>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</si>
  <si>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</si>
  <si>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</si>
  <si>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</si>
  <si>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</si>
  <si>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</si>
  <si>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</si>
  <si>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</si>
  <si>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</si>
  <si>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</si>
  <si>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</si>
  <si>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</si>
  <si>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</si>
  <si>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</si>
  <si>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</si>
  <si>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</si>
  <si>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</si>
  <si>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</si>
  <si>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</si>
  <si>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</si>
  <si>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</si>
  <si>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</si>
  <si>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</si>
  <si>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</si>
  <si>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</si>
  <si>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</si>
  <si>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</si>
  <si>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</si>
  <si>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</si>
  <si>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</si>
  <si>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</si>
  <si>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</si>
  <si>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</si>
  <si>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</si>
  <si>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</si>
  <si>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</si>
  <si>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</si>
  <si>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</si>
  <si>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</si>
  <si>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</si>
  <si>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</si>
  <si>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t>基本支出</t>
  </si>
  <si>
    <t>项目支出</t>
  </si>
  <si>
    <t>上年结转</t>
  </si>
  <si>
    <t>总计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</si>
  <si>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</si>
  <si>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</si>
  <si>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</si>
  <si>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</si>
  <si>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</si>
  <si>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</si>
  <si>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</si>
  <si>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</si>
  <si>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</si>
  <si>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</si>
  <si>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</si>
  <si>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</si>
  <si>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</si>
  <si>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</si>
  <si>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</si>
  <si>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21011</t>
  </si>
  <si>
    <t>行政事业单位医疗</t>
  </si>
  <si>
    <t>2101101</t>
  </si>
  <si>
    <t>行政单位医疗</t>
  </si>
  <si>
    <t>2101103</t>
  </si>
  <si>
    <t>公务员医疗补助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</si>
  <si>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</si>
  <si>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</si>
  <si>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</si>
  <si>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</si>
  <si>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</si>
  <si>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</si>
  <si>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</si>
  <si>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</si>
  <si>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221</t>
  </si>
  <si>
    <t>住房保障支出</t>
  </si>
  <si>
    <t>22102</t>
  </si>
  <si>
    <t>住房改革支出</t>
  </si>
  <si>
    <t>2210201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</si>
  <si>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</si>
  <si>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</si>
  <si>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</si>
  <si>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</si>
  <si>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</si>
  <si>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</si>
  <si>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</si>
  <si>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</si>
  <si>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</si>
  <si>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</si>
  <si>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</si>
  <si>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</si>
  <si>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</si>
  <si>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</si>
  <si>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</si>
  <si>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</si>
  <si>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</si>
  <si>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</si>
  <si>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</si>
  <si>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</si>
  <si>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</si>
  <si>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</si>
  <si>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</si>
  <si>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</si>
  <si>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</si>
  <si>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</si>
  <si>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</si>
  <si>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</si>
  <si>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</si>
  <si>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</si>
  <si>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</si>
  <si>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</si>
  <si>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</si>
  <si>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</si>
  <si>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</si>
  <si>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</si>
  <si>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</si>
  <si>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</si>
  <si>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</si>
  <si>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</si>
  <si>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</si>
  <si>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</si>
  <si>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</si>
  <si>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</si>
  <si>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</si>
  <si>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</si>
  <si>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</si>
  <si>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</si>
  <si>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</si>
  <si>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</si>
  <si>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t>一般公共预算支出情况表</t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</si>
  <si>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</si>
  <si>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</si>
  <si>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</si>
  <si>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</si>
  <si>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</si>
  <si>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总计</t>
    </r>
  </si>
  <si>
    <t>一般公共预算基本支出表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</si>
  <si>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</si>
  <si>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</si>
  <si>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</si>
  <si>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</si>
  <si>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</si>
  <si>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</si>
  <si>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</si>
  <si>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</si>
  <si>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</si>
  <si>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</si>
  <si>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</si>
  <si>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</si>
  <si>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</si>
  <si>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</si>
  <si>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</si>
  <si>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</si>
  <si>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</si>
  <si>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</si>
  <si>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</si>
  <si>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</si>
  <si>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</si>
  <si>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</si>
  <si>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</si>
  <si>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</si>
  <si>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</si>
  <si>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</si>
  <si>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</si>
  <si>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</si>
  <si>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</si>
  <si>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</si>
  <si>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</si>
  <si>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</si>
  <si>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</si>
  <si>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</si>
  <si>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</si>
  <si>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</si>
  <si>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</si>
  <si>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</si>
  <si>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</si>
  <si>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</si>
  <si>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</si>
  <si>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</si>
  <si>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</si>
  <si>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</si>
  <si>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</si>
  <si>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退休费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</si>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</sst>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Arial"/>
      <charset val="204"/>
    </font>
    <font>
      <b/>
      <sz val="9"/>
      <color rgb="FF000000"/>
      <name val="SimSu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204"/>
    </font>
    <font>
      <sz val="9"/>
      <name val="SimSun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name val="SimSun"/>
      <charset val="204"/>
    </font>
    <font>
      <sz val="9"/>
      <name val="宋体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3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1" fontId="1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4" fontId="15" fillId="0" borderId="7" xfId="0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center" wrapText="1" indent="1"/>
    </xf>
    <xf numFmtId="1" fontId="20" fillId="0" borderId="0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center" vertical="top" wrapText="1"/>
    </xf>
    <xf numFmtId="176" fontId="4" fillId="0" borderId="3" xfId="0" applyNumberFormat="1" applyFont="1" applyFill="1" applyBorder="1" applyAlignment="1">
      <alignment horizontal="right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2" fillId="2" borderId="3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176" fontId="2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8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5" sqref="J5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2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1"/>
      <c r="B3" s="124" t="s">
        <v>1</v>
      </c>
      <c r="C3" s="125"/>
      <c r="D3" s="125"/>
      <c r="E3" s="124"/>
      <c r="F3" s="21"/>
      <c r="G3" s="21"/>
      <c r="H3" s="21"/>
      <c r="I3" s="21"/>
      <c r="J3" s="21"/>
      <c r="K3" s="21"/>
    </row>
    <row r="4" s="1" customFormat="1" ht="26.05" customHeight="1" spans="1:11">
      <c r="A4" s="21"/>
      <c r="B4" s="124" t="s">
        <v>2</v>
      </c>
      <c r="C4" s="124" t="s">
        <v>3</v>
      </c>
      <c r="D4" s="124"/>
      <c r="E4" s="124"/>
      <c r="F4" s="21"/>
      <c r="G4" s="21"/>
      <c r="H4" s="21"/>
      <c r="I4" s="21"/>
      <c r="J4" s="21"/>
      <c r="K4" s="21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6" t="s">
        <v>4</v>
      </c>
      <c r="C6" s="126"/>
      <c r="D6" s="126"/>
      <c r="E6" s="126"/>
      <c r="F6" s="126"/>
      <c r="G6" s="126"/>
      <c r="H6" s="126"/>
      <c r="I6" s="126"/>
      <c r="J6" s="126"/>
      <c r="K6" s="126"/>
    </row>
    <row r="7" s="1" customFormat="1" ht="26.05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="1" customFormat="1" ht="26.05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="1" customFormat="1" ht="26.05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="1" customFormat="1" ht="26.05" customHeight="1" spans="1:11">
      <c r="A10" s="21"/>
      <c r="B10" s="124" t="s">
        <v>5</v>
      </c>
      <c r="C10" s="124"/>
      <c r="D10" s="124"/>
      <c r="E10" s="124"/>
      <c r="F10" s="127" t="s">
        <v>6</v>
      </c>
      <c r="G10" s="128">
        <v>45680</v>
      </c>
      <c r="H10" s="129"/>
      <c r="I10" s="129"/>
      <c r="J10" s="124"/>
      <c r="K10" s="21"/>
    </row>
    <row r="11" s="1" customFormat="1" ht="26.05" customHeight="1" spans="1:11">
      <c r="A11" s="21"/>
      <c r="B11" s="124"/>
      <c r="C11" s="124"/>
      <c r="D11" s="124"/>
      <c r="E11" s="124"/>
      <c r="F11" s="124"/>
      <c r="G11" s="124"/>
      <c r="H11" s="124"/>
      <c r="I11" s="124"/>
      <c r="J11" s="124"/>
      <c r="K11" s="21"/>
    </row>
    <row r="12" s="1" customFormat="1" ht="26.05" customHeight="1" spans="1:11">
      <c r="A12" s="21"/>
      <c r="B12" s="127" t="s">
        <v>7</v>
      </c>
      <c r="C12" s="130" t="s">
        <v>8</v>
      </c>
      <c r="D12" s="124"/>
      <c r="E12" s="127" t="s">
        <v>9</v>
      </c>
      <c r="F12" s="129" t="s">
        <v>10</v>
      </c>
      <c r="G12" s="124"/>
      <c r="H12" s="127" t="s">
        <v>11</v>
      </c>
      <c r="I12" s="129" t="s">
        <v>12</v>
      </c>
      <c r="J12" s="124"/>
      <c r="K12" s="21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topLeftCell="A2"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17"/>
      <c r="B3" s="118" t="s">
        <v>15</v>
      </c>
      <c r="C3" s="119" t="s">
        <v>16</v>
      </c>
    </row>
    <row r="4" s="1" customFormat="1" ht="32.55" customHeight="1" spans="1:3">
      <c r="A4" s="120"/>
      <c r="B4" s="121" t="s">
        <v>17</v>
      </c>
      <c r="C4" s="122" t="s">
        <v>18</v>
      </c>
    </row>
    <row r="5" s="1" customFormat="1" ht="32.55" customHeight="1" spans="1:3">
      <c r="A5" s="120"/>
      <c r="B5" s="121" t="s">
        <v>19</v>
      </c>
      <c r="C5" s="122" t="s">
        <v>20</v>
      </c>
    </row>
    <row r="6" s="1" customFormat="1" ht="32.55" customHeight="1" spans="1:3">
      <c r="A6" s="120"/>
      <c r="B6" s="121" t="s">
        <v>21</v>
      </c>
      <c r="C6" s="122" t="s">
        <v>22</v>
      </c>
    </row>
    <row r="7" s="1" customFormat="1" ht="32.55" customHeight="1" spans="1:3">
      <c r="A7" s="120"/>
      <c r="B7" s="121" t="s">
        <v>23</v>
      </c>
      <c r="C7" s="122"/>
    </row>
    <row r="8" s="1" customFormat="1" ht="32.55" customHeight="1" spans="1:3">
      <c r="A8" s="120"/>
      <c r="B8" s="121" t="s">
        <v>24</v>
      </c>
      <c r="C8" s="122" t="s">
        <v>25</v>
      </c>
    </row>
    <row r="9" s="1" customFormat="1" ht="32.55" customHeight="1" spans="1:3">
      <c r="A9" s="120"/>
      <c r="B9" s="121" t="s">
        <v>26</v>
      </c>
      <c r="C9" s="122" t="s">
        <v>27</v>
      </c>
    </row>
    <row r="10" s="1" customFormat="1" ht="32.55" customHeight="1" spans="1:3">
      <c r="A10" s="120"/>
      <c r="B10" s="121" t="s">
        <v>28</v>
      </c>
      <c r="C10" s="122" t="s">
        <v>29</v>
      </c>
    </row>
    <row r="11" s="1" customFormat="1" ht="32.55" customHeight="1" spans="1:3">
      <c r="A11" s="120"/>
      <c r="B11" s="121" t="s">
        <v>30</v>
      </c>
      <c r="C11" s="122" t="s">
        <v>31</v>
      </c>
    </row>
    <row r="12" s="1" customFormat="1" ht="32.55" customHeight="1" spans="1:3">
      <c r="A12" s="120"/>
      <c r="B12" s="121" t="s">
        <v>32</v>
      </c>
      <c r="C12" s="122"/>
    </row>
    <row r="13" s="1" customFormat="1" ht="32.55" customHeight="1" spans="1:3">
      <c r="A13" s="2"/>
      <c r="B13" s="121" t="s">
        <v>33</v>
      </c>
      <c r="C13" s="122"/>
    </row>
    <row r="14" s="1" customFormat="1" ht="32.55" customHeight="1" spans="1:3">
      <c r="A14" s="2"/>
      <c r="B14" s="121" t="s">
        <v>34</v>
      </c>
      <c r="C14" s="122" t="s">
        <v>18</v>
      </c>
    </row>
    <row r="15" s="1" customFormat="1" ht="32.55" customHeight="1" spans="2:3">
      <c r="B15" s="121" t="s">
        <v>35</v>
      </c>
      <c r="C15" s="12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G45" sqref="G45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9"/>
      <c r="B3" s="109"/>
      <c r="C3" s="109"/>
      <c r="D3" s="110" t="s">
        <v>37</v>
      </c>
    </row>
    <row r="4" s="1" customFormat="1" ht="26.05" customHeight="1" spans="1:4">
      <c r="A4" s="34" t="s">
        <v>38</v>
      </c>
      <c r="B4" s="34"/>
      <c r="C4" s="36" t="s">
        <v>39</v>
      </c>
      <c r="D4" s="37"/>
    </row>
    <row r="5" s="1" customFormat="1" ht="26.05" customHeight="1" spans="1:4">
      <c r="A5" s="34" t="s">
        <v>40</v>
      </c>
      <c r="B5" s="38" t="s">
        <v>41</v>
      </c>
      <c r="C5" s="36" t="s">
        <v>40</v>
      </c>
      <c r="D5" s="37" t="s">
        <v>41</v>
      </c>
    </row>
    <row r="6" s="1" customFormat="1" ht="26.05" customHeight="1" spans="1:4">
      <c r="A6" s="106" t="s">
        <v>42</v>
      </c>
      <c r="B6" s="111">
        <v>1055.67</v>
      </c>
      <c r="C6" s="112" t="s">
        <v>43</v>
      </c>
      <c r="D6" s="113"/>
    </row>
    <row r="7" s="1" customFormat="1" ht="26.05" customHeight="1" spans="1:4">
      <c r="A7" s="106" t="s">
        <v>44</v>
      </c>
      <c r="B7" s="111"/>
      <c r="C7" s="112" t="s">
        <v>45</v>
      </c>
      <c r="D7" s="113"/>
    </row>
    <row r="8" s="1" customFormat="1" ht="26.05" customHeight="1" spans="1:4">
      <c r="A8" s="106" t="s">
        <v>46</v>
      </c>
      <c r="B8" s="111"/>
      <c r="C8" s="112" t="s">
        <v>47</v>
      </c>
      <c r="D8" s="113"/>
    </row>
    <row r="9" s="1" customFormat="1" ht="26.05" customHeight="1" spans="1:4">
      <c r="A9" s="106" t="s">
        <v>48</v>
      </c>
      <c r="B9" s="111"/>
      <c r="C9" s="112" t="s">
        <v>49</v>
      </c>
      <c r="D9" s="113"/>
    </row>
    <row r="10" s="1" customFormat="1" ht="26.05" customHeight="1" spans="1:4">
      <c r="A10" s="106" t="s">
        <v>50</v>
      </c>
      <c r="B10" s="111"/>
      <c r="C10" s="112" t="s">
        <v>51</v>
      </c>
      <c r="D10" s="113"/>
    </row>
    <row r="11" s="1" customFormat="1" ht="26.05" customHeight="1" spans="1:4">
      <c r="A11" s="106" t="s">
        <v>52</v>
      </c>
      <c r="B11" s="111"/>
      <c r="C11" s="112" t="s">
        <v>53</v>
      </c>
      <c r="D11" s="113"/>
    </row>
    <row r="12" s="1" customFormat="1" ht="26.05" customHeight="1" spans="1:4">
      <c r="A12" s="106" t="s">
        <v>54</v>
      </c>
      <c r="B12" s="111"/>
      <c r="C12" s="112" t="s">
        <v>55</v>
      </c>
      <c r="D12" s="113"/>
    </row>
    <row r="13" s="1" customFormat="1" ht="26.05" customHeight="1" spans="1:4">
      <c r="A13" s="106" t="s">
        <v>56</v>
      </c>
      <c r="B13" s="111"/>
      <c r="C13" s="112" t="s">
        <v>57</v>
      </c>
      <c r="D13" s="113"/>
    </row>
    <row r="14" s="1" customFormat="1" ht="26.05" customHeight="1" spans="1:4">
      <c r="A14" s="106" t="s">
        <v>58</v>
      </c>
      <c r="B14" s="111"/>
      <c r="C14" s="112" t="s">
        <v>59</v>
      </c>
      <c r="D14" s="113"/>
    </row>
    <row r="15" s="1" customFormat="1" ht="26.05" customHeight="1" spans="1:4">
      <c r="A15" s="106"/>
      <c r="B15" s="111"/>
      <c r="C15" s="112" t="s">
        <v>60</v>
      </c>
      <c r="D15" s="113">
        <v>1055.67</v>
      </c>
    </row>
    <row r="16" s="1" customFormat="1" ht="26.05" customHeight="1" spans="1:4">
      <c r="A16" s="106"/>
      <c r="B16" s="111"/>
      <c r="C16" s="112" t="s">
        <v>61</v>
      </c>
      <c r="D16" s="113"/>
    </row>
    <row r="17" s="1" customFormat="1" ht="26.05" customHeight="1" spans="1:4">
      <c r="A17" s="106"/>
      <c r="B17" s="111"/>
      <c r="C17" s="112" t="s">
        <v>62</v>
      </c>
      <c r="D17" s="113"/>
    </row>
    <row r="18" s="1" customFormat="1" ht="26.05" customHeight="1" spans="1:4">
      <c r="A18" s="106"/>
      <c r="B18" s="111"/>
      <c r="C18" s="112" t="s">
        <v>63</v>
      </c>
      <c r="D18" s="113"/>
    </row>
    <row r="19" s="1" customFormat="1" ht="26.05" customHeight="1" spans="1:4">
      <c r="A19" s="106"/>
      <c r="B19" s="111"/>
      <c r="C19" s="112" t="s">
        <v>64</v>
      </c>
      <c r="D19" s="113"/>
    </row>
    <row r="20" s="1" customFormat="1" ht="26.05" customHeight="1" spans="1:4">
      <c r="A20" s="106"/>
      <c r="B20" s="111"/>
      <c r="C20" s="112" t="s">
        <v>65</v>
      </c>
      <c r="D20" s="113"/>
    </row>
    <row r="21" s="1" customFormat="1" ht="26.05" customHeight="1" spans="1:4">
      <c r="A21" s="106"/>
      <c r="B21" s="111"/>
      <c r="C21" s="112" t="s">
        <v>66</v>
      </c>
      <c r="D21" s="113"/>
    </row>
    <row r="22" s="1" customFormat="1" ht="26.05" customHeight="1" spans="1:4">
      <c r="A22" s="106"/>
      <c r="B22" s="111"/>
      <c r="C22" s="112" t="s">
        <v>67</v>
      </c>
      <c r="D22" s="113"/>
    </row>
    <row r="23" s="1" customFormat="1" ht="26.05" customHeight="1" spans="1:4">
      <c r="A23" s="106"/>
      <c r="B23" s="111"/>
      <c r="C23" s="112" t="s">
        <v>68</v>
      </c>
      <c r="D23" s="113"/>
    </row>
    <row r="24" s="1" customFormat="1" ht="26.05" customHeight="1" spans="1:4">
      <c r="A24" s="106"/>
      <c r="B24" s="111"/>
      <c r="C24" s="112" t="s">
        <v>69</v>
      </c>
      <c r="D24" s="113"/>
    </row>
    <row r="25" s="1" customFormat="1" ht="26.05" customHeight="1" spans="1:4">
      <c r="A25" s="106"/>
      <c r="B25" s="111"/>
      <c r="C25" s="112" t="s">
        <v>70</v>
      </c>
      <c r="D25" s="113"/>
    </row>
    <row r="26" s="1" customFormat="1" ht="26.05" customHeight="1" spans="1:4">
      <c r="A26" s="106"/>
      <c r="B26" s="111"/>
      <c r="C26" s="112" t="s">
        <v>71</v>
      </c>
      <c r="D26" s="113"/>
    </row>
    <row r="27" s="1" customFormat="1" ht="26.05" customHeight="1" spans="1:4">
      <c r="A27" s="106"/>
      <c r="B27" s="111"/>
      <c r="C27" s="112" t="s">
        <v>72</v>
      </c>
      <c r="D27" s="113"/>
    </row>
    <row r="28" s="1" customFormat="1" ht="26.05" customHeight="1" spans="1:4">
      <c r="A28" s="106"/>
      <c r="B28" s="111"/>
      <c r="C28" s="112" t="s">
        <v>73</v>
      </c>
      <c r="D28" s="113"/>
    </row>
    <row r="29" s="1" customFormat="1" ht="26.05" customHeight="1" spans="1:4">
      <c r="A29" s="106"/>
      <c r="B29" s="111"/>
      <c r="C29" s="112" t="s">
        <v>74</v>
      </c>
      <c r="D29" s="113"/>
    </row>
    <row r="30" s="1" customFormat="1" ht="26.05" customHeight="1" spans="1:4">
      <c r="A30" s="106"/>
      <c r="B30" s="111"/>
      <c r="C30" s="112" t="s">
        <v>75</v>
      </c>
      <c r="D30" s="113"/>
    </row>
    <row r="31" s="1" customFormat="1" ht="26.05" customHeight="1" spans="1:4">
      <c r="A31" s="106"/>
      <c r="B31" s="111"/>
      <c r="C31" s="112" t="s">
        <v>76</v>
      </c>
      <c r="D31" s="113"/>
    </row>
    <row r="32" s="1" customFormat="1" ht="26.05" customHeight="1" spans="1:4">
      <c r="A32" s="106"/>
      <c r="B32" s="111"/>
      <c r="C32" s="112" t="s">
        <v>77</v>
      </c>
      <c r="D32" s="113"/>
    </row>
    <row r="33" s="1" customFormat="1" ht="26.05" customHeight="1" spans="1:4">
      <c r="A33" s="106"/>
      <c r="B33" s="111"/>
      <c r="C33" s="112" t="s">
        <v>78</v>
      </c>
      <c r="D33" s="113"/>
    </row>
    <row r="34" s="1" customFormat="1" ht="26.05" customHeight="1" spans="1:4">
      <c r="A34" s="106"/>
      <c r="B34" s="111"/>
      <c r="C34" s="112" t="s">
        <v>79</v>
      </c>
      <c r="D34" s="113"/>
    </row>
    <row r="35" s="1" customFormat="1" ht="26.05" customHeight="1" spans="1:4">
      <c r="A35" s="106"/>
      <c r="B35" s="111"/>
      <c r="C35" s="112" t="s">
        <v>80</v>
      </c>
      <c r="D35" s="113"/>
    </row>
    <row r="36" s="1" customFormat="1" ht="26.05" customHeight="1" spans="1:4">
      <c r="A36" s="106"/>
      <c r="B36" s="83"/>
      <c r="C36" s="112"/>
      <c r="D36" s="9"/>
    </row>
    <row r="37" s="1" customFormat="1" ht="26.05" customHeight="1" spans="1:4">
      <c r="A37" s="114" t="s">
        <v>81</v>
      </c>
      <c r="B37" s="111">
        <v>1055.67</v>
      </c>
      <c r="C37" s="115" t="s">
        <v>82</v>
      </c>
      <c r="D37" s="113">
        <v>1055.67</v>
      </c>
    </row>
    <row r="38" s="1" customFormat="1" ht="26.05" customHeight="1" spans="1:4">
      <c r="A38" s="114" t="s">
        <v>83</v>
      </c>
      <c r="B38" s="116"/>
      <c r="C38" s="115" t="s">
        <v>84</v>
      </c>
      <c r="D38" s="7"/>
    </row>
    <row r="39" s="1" customFormat="1" ht="26.05" customHeight="1" spans="1:4">
      <c r="A39" s="106"/>
      <c r="B39" s="83"/>
      <c r="C39" s="112"/>
      <c r="D39" s="9"/>
    </row>
    <row r="40" s="1" customFormat="1" ht="26.05" customHeight="1" spans="1:4">
      <c r="A40" s="114" t="s">
        <v>85</v>
      </c>
      <c r="B40" s="111">
        <v>1055.67</v>
      </c>
      <c r="C40" s="115" t="s">
        <v>86</v>
      </c>
      <c r="D40" s="113">
        <v>1055.67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11" sqref="E11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1"/>
      <c r="B3" s="4" t="s">
        <v>37</v>
      </c>
    </row>
    <row r="4" s="1" customFormat="1" ht="26.05" customHeight="1" spans="1:2">
      <c r="A4" s="34" t="s">
        <v>40</v>
      </c>
      <c r="B4" s="36" t="s">
        <v>41</v>
      </c>
    </row>
    <row r="5" s="1" customFormat="1" ht="26.05" customHeight="1" spans="1:2">
      <c r="A5" s="106" t="s">
        <v>89</v>
      </c>
      <c r="B5" s="107"/>
    </row>
    <row r="6" s="1" customFormat="1" ht="26.05" customHeight="1" spans="1:2">
      <c r="A6" s="106" t="s">
        <v>90</v>
      </c>
      <c r="B6" s="107">
        <v>1055.67</v>
      </c>
    </row>
    <row r="7" s="1" customFormat="1" ht="26.05" customHeight="1" spans="1:2">
      <c r="A7" s="106" t="s">
        <v>91</v>
      </c>
      <c r="B7" s="107">
        <v>1055.67</v>
      </c>
    </row>
    <row r="8" s="1" customFormat="1" ht="26.05" customHeight="1" spans="1:2">
      <c r="A8" s="106" t="s">
        <v>92</v>
      </c>
      <c r="B8" s="107"/>
    </row>
    <row r="9" s="1" customFormat="1" ht="26.05" customHeight="1" spans="1:2">
      <c r="A9" s="73" t="s">
        <v>93</v>
      </c>
      <c r="B9" s="108"/>
    </row>
    <row r="10" s="1" customFormat="1" ht="26.05" customHeight="1" spans="1:2">
      <c r="A10" s="73" t="s">
        <v>94</v>
      </c>
      <c r="B10" s="108"/>
    </row>
    <row r="11" s="1" customFormat="1" ht="26.05" customHeight="1" spans="1:2">
      <c r="A11" s="73" t="s">
        <v>95</v>
      </c>
      <c r="B11" s="108"/>
    </row>
    <row r="12" s="1" customFormat="1" ht="26.05" customHeight="1" spans="1:2">
      <c r="A12" s="73" t="s">
        <v>96</v>
      </c>
      <c r="B12" s="107">
        <v>1055.67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6" sqref="H6"/>
    </sheetView>
  </sheetViews>
  <sheetFormatPr defaultColWidth="10" defaultRowHeight="13.5" outlineLevelCol="5"/>
  <cols>
    <col min="1" max="1" width="10.625" style="29" customWidth="1"/>
    <col min="2" max="2" width="21.375" style="1" customWidth="1"/>
    <col min="3" max="3" width="11.625" style="1" customWidth="1"/>
    <col min="4" max="4" width="11.375" style="29" customWidth="1"/>
    <col min="5" max="5" width="12.625" style="29" customWidth="1"/>
    <col min="6" max="6" width="10" style="29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9"/>
    </row>
    <row r="2" s="1" customFormat="1" ht="26.05" customHeight="1" spans="1:6">
      <c r="A2" s="3" t="s">
        <v>97</v>
      </c>
      <c r="B2" s="3"/>
      <c r="C2" s="3"/>
      <c r="D2" s="3"/>
      <c r="E2" s="3"/>
      <c r="F2" s="29"/>
    </row>
    <row r="3" s="1" customFormat="1" ht="26.05" customHeight="1" spans="1:6">
      <c r="A3" s="21"/>
      <c r="B3" s="21"/>
      <c r="C3" s="21"/>
      <c r="D3" s="21"/>
      <c r="E3" s="2" t="s">
        <v>37</v>
      </c>
      <c r="F3" s="29"/>
    </row>
    <row r="4" customFormat="1" ht="24" customHeight="1" spans="1:6">
      <c r="A4" s="94" t="s">
        <v>98</v>
      </c>
      <c r="B4" s="55"/>
      <c r="C4" s="59" t="s">
        <v>99</v>
      </c>
      <c r="D4" s="38" t="s">
        <v>100</v>
      </c>
      <c r="E4" s="60" t="s">
        <v>101</v>
      </c>
      <c r="F4" s="37" t="s">
        <v>102</v>
      </c>
    </row>
    <row r="5" customFormat="1" ht="24" customHeight="1" spans="1:6">
      <c r="A5" s="95" t="s">
        <v>103</v>
      </c>
      <c r="B5" s="96"/>
      <c r="C5" s="97">
        <f t="shared" ref="C5:F5" si="0">C6+C11+C21</f>
        <v>1055.67</v>
      </c>
      <c r="D5" s="97">
        <f t="shared" si="0"/>
        <v>622.66</v>
      </c>
      <c r="E5" s="97">
        <f t="shared" si="0"/>
        <v>433.01</v>
      </c>
      <c r="F5" s="97">
        <f t="shared" si="0"/>
        <v>0</v>
      </c>
    </row>
    <row r="6" customFormat="1" ht="24" customHeight="1" spans="1:6">
      <c r="A6" s="35" t="s">
        <v>104</v>
      </c>
      <c r="B6" s="69" t="s">
        <v>105</v>
      </c>
      <c r="C6" s="97">
        <f>C7+C9</f>
        <v>45.97</v>
      </c>
      <c r="D6" s="97">
        <f>D7+D9</f>
        <v>45.97</v>
      </c>
      <c r="E6" s="98"/>
      <c r="F6" s="99"/>
    </row>
    <row r="7" customFormat="1" ht="24" customHeight="1" spans="1:6">
      <c r="A7" s="35" t="s">
        <v>106</v>
      </c>
      <c r="B7" s="69" t="s">
        <v>107</v>
      </c>
      <c r="C7" s="97">
        <f t="shared" ref="C6:C9" si="1">C8</f>
        <v>43.97</v>
      </c>
      <c r="D7" s="100">
        <v>43.97</v>
      </c>
      <c r="E7" s="98"/>
      <c r="F7" s="101"/>
    </row>
    <row r="8" customFormat="1" ht="24" customHeight="1" spans="1:6">
      <c r="A8" s="73" t="s">
        <v>108</v>
      </c>
      <c r="B8" s="74" t="s">
        <v>109</v>
      </c>
      <c r="C8" s="102">
        <f t="shared" ref="C8:C13" si="2">D8</f>
        <v>43.97</v>
      </c>
      <c r="D8" s="103">
        <v>43.97</v>
      </c>
      <c r="E8" s="104"/>
      <c r="F8" s="101"/>
    </row>
    <row r="9" customFormat="1" ht="24" customHeight="1" spans="1:6">
      <c r="A9" s="35" t="s">
        <v>110</v>
      </c>
      <c r="B9" s="69" t="s">
        <v>111</v>
      </c>
      <c r="C9" s="97">
        <f t="shared" si="1"/>
        <v>2</v>
      </c>
      <c r="D9" s="100">
        <f>D10</f>
        <v>2</v>
      </c>
      <c r="E9" s="98"/>
      <c r="F9" s="105"/>
    </row>
    <row r="10" customFormat="1" ht="24" customHeight="1" spans="1:6">
      <c r="A10" s="73" t="s">
        <v>112</v>
      </c>
      <c r="B10" s="74" t="s">
        <v>111</v>
      </c>
      <c r="C10" s="102">
        <f t="shared" si="2"/>
        <v>2</v>
      </c>
      <c r="D10" s="103">
        <v>2</v>
      </c>
      <c r="E10" s="104"/>
      <c r="F10" s="105"/>
    </row>
    <row r="11" customFormat="1" ht="24" customHeight="1" spans="1:6">
      <c r="A11" s="35" t="s">
        <v>113</v>
      </c>
      <c r="B11" s="69" t="s">
        <v>114</v>
      </c>
      <c r="C11" s="97">
        <f>C12+C14+C17+C19</f>
        <v>974.65</v>
      </c>
      <c r="D11" s="97">
        <f>D12+D14+D17+D19</f>
        <v>541.64</v>
      </c>
      <c r="E11" s="97">
        <f>E12+E14+E17+E19</f>
        <v>433.01</v>
      </c>
      <c r="F11" s="105"/>
    </row>
    <row r="12" customFormat="1" ht="24" customHeight="1" spans="1:6">
      <c r="A12" s="35" t="s">
        <v>115</v>
      </c>
      <c r="B12" s="69" t="s">
        <v>116</v>
      </c>
      <c r="C12" s="97">
        <f>C13</f>
        <v>500.69</v>
      </c>
      <c r="D12" s="100">
        <f>D13</f>
        <v>500.69</v>
      </c>
      <c r="E12" s="98">
        <v>0</v>
      </c>
      <c r="F12" s="105"/>
    </row>
    <row r="13" customFormat="1" ht="24" customHeight="1" spans="1:6">
      <c r="A13" s="73" t="s">
        <v>117</v>
      </c>
      <c r="B13" s="74" t="s">
        <v>118</v>
      </c>
      <c r="C13" s="102">
        <f t="shared" si="2"/>
        <v>500.69</v>
      </c>
      <c r="D13" s="103">
        <v>500.69</v>
      </c>
      <c r="E13" s="104"/>
      <c r="F13" s="105"/>
    </row>
    <row r="14" customFormat="1" ht="24" customHeight="1" spans="1:6">
      <c r="A14" s="35" t="s">
        <v>119</v>
      </c>
      <c r="B14" s="69" t="s">
        <v>120</v>
      </c>
      <c r="C14" s="97">
        <f>C15+C16</f>
        <v>40.95</v>
      </c>
      <c r="D14" s="97">
        <f>D15+D16</f>
        <v>40.95</v>
      </c>
      <c r="E14" s="98"/>
      <c r="F14" s="105"/>
    </row>
    <row r="15" customFormat="1" ht="24" customHeight="1" spans="1:6">
      <c r="A15" s="73" t="s">
        <v>121</v>
      </c>
      <c r="B15" s="74" t="s">
        <v>122</v>
      </c>
      <c r="C15" s="102">
        <f>D15</f>
        <v>35.6</v>
      </c>
      <c r="D15" s="103">
        <v>35.6</v>
      </c>
      <c r="E15" s="104"/>
      <c r="F15" s="105"/>
    </row>
    <row r="16" customFormat="1" ht="24" customHeight="1" spans="1:6">
      <c r="A16" s="73" t="s">
        <v>123</v>
      </c>
      <c r="B16" s="74" t="s">
        <v>124</v>
      </c>
      <c r="C16" s="102">
        <f>D16</f>
        <v>5.35</v>
      </c>
      <c r="D16" s="103">
        <v>5.35</v>
      </c>
      <c r="E16" s="104"/>
      <c r="F16" s="105"/>
    </row>
    <row r="17" customFormat="1" ht="24" customHeight="1" spans="1:6">
      <c r="A17" s="35" t="s">
        <v>125</v>
      </c>
      <c r="B17" s="69" t="s">
        <v>126</v>
      </c>
      <c r="C17" s="97">
        <f>D17+E17</f>
        <v>76.23</v>
      </c>
      <c r="D17" s="97"/>
      <c r="E17" s="97">
        <v>76.23</v>
      </c>
      <c r="F17" s="105"/>
    </row>
    <row r="18" customFormat="1" ht="24" customHeight="1" spans="1:6">
      <c r="A18" s="73" t="s">
        <v>127</v>
      </c>
      <c r="B18" s="74" t="s">
        <v>128</v>
      </c>
      <c r="C18" s="102">
        <f>E18</f>
        <v>76.23</v>
      </c>
      <c r="D18" s="103"/>
      <c r="E18" s="104">
        <v>76.23</v>
      </c>
      <c r="F18" s="105"/>
    </row>
    <row r="19" customFormat="1" ht="24" customHeight="1" spans="1:6">
      <c r="A19" s="35" t="s">
        <v>129</v>
      </c>
      <c r="B19" s="69" t="s">
        <v>130</v>
      </c>
      <c r="C19" s="97">
        <f>E19</f>
        <v>356.78</v>
      </c>
      <c r="D19" s="100"/>
      <c r="E19" s="98">
        <v>356.78</v>
      </c>
      <c r="F19" s="101"/>
    </row>
    <row r="20" customFormat="1" ht="24" customHeight="1" spans="1:6">
      <c r="A20" s="73" t="s">
        <v>131</v>
      </c>
      <c r="B20" s="74" t="s">
        <v>132</v>
      </c>
      <c r="C20" s="102">
        <f>E20</f>
        <v>356.78</v>
      </c>
      <c r="D20" s="103"/>
      <c r="E20" s="104">
        <v>356.78</v>
      </c>
      <c r="F20" s="99"/>
    </row>
    <row r="21" customFormat="1" ht="24" customHeight="1" spans="1:6">
      <c r="A21" s="35" t="s">
        <v>133</v>
      </c>
      <c r="B21" s="78" t="s">
        <v>134</v>
      </c>
      <c r="C21" s="97">
        <f>C22</f>
        <v>35.05</v>
      </c>
      <c r="D21" s="97">
        <f>D22</f>
        <v>35.05</v>
      </c>
      <c r="E21" s="97">
        <v>0</v>
      </c>
      <c r="F21" s="105"/>
    </row>
    <row r="22" customFormat="1" ht="24" customHeight="1" spans="1:6">
      <c r="A22" s="35" t="s">
        <v>135</v>
      </c>
      <c r="B22" s="78" t="s">
        <v>136</v>
      </c>
      <c r="C22" s="100">
        <f>C23</f>
        <v>35.05</v>
      </c>
      <c r="D22" s="100">
        <f>D23</f>
        <v>35.05</v>
      </c>
      <c r="E22" s="98"/>
      <c r="F22" s="99"/>
    </row>
    <row r="23" customFormat="1" ht="24" customHeight="1" spans="1:6">
      <c r="A23" s="73" t="s">
        <v>137</v>
      </c>
      <c r="B23" s="79" t="s">
        <v>138</v>
      </c>
      <c r="C23" s="102">
        <f>D23</f>
        <v>35.05</v>
      </c>
      <c r="D23" s="103">
        <v>35.05</v>
      </c>
      <c r="E23" s="104"/>
      <c r="F23" s="99"/>
    </row>
  </sheetData>
  <mergeCells count="3">
    <mergeCell ref="A2:E2"/>
    <mergeCell ref="A4:B4"/>
    <mergeCell ref="A5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7" sqref="F7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139</v>
      </c>
      <c r="B1" s="3"/>
      <c r="C1" s="3"/>
      <c r="D1" s="3"/>
    </row>
    <row r="2" ht="24" customHeight="1" spans="1:4">
      <c r="A2" s="87"/>
      <c r="B2" s="87"/>
      <c r="C2" s="87"/>
      <c r="D2" s="88" t="s">
        <v>37</v>
      </c>
    </row>
    <row r="3" ht="26.05" customHeight="1" spans="1:4">
      <c r="A3" s="89" t="s">
        <v>140</v>
      </c>
      <c r="B3" s="89"/>
      <c r="C3" s="89" t="s">
        <v>141</v>
      </c>
      <c r="D3" s="89"/>
    </row>
    <row r="4" ht="26.05" customHeight="1" spans="1:4">
      <c r="A4" s="89" t="s">
        <v>142</v>
      </c>
      <c r="B4" s="89" t="s">
        <v>143</v>
      </c>
      <c r="C4" s="89" t="s">
        <v>142</v>
      </c>
      <c r="D4" s="89" t="s">
        <v>144</v>
      </c>
    </row>
    <row r="5" ht="26.05" customHeight="1" spans="1:4">
      <c r="A5" s="90" t="s">
        <v>145</v>
      </c>
      <c r="B5" s="91"/>
      <c r="C5" s="90" t="s">
        <v>146</v>
      </c>
      <c r="D5" s="91"/>
    </row>
    <row r="6" ht="26.05" customHeight="1" spans="1:4">
      <c r="A6" s="90" t="s">
        <v>147</v>
      </c>
      <c r="B6" s="89">
        <v>1055.67</v>
      </c>
      <c r="C6" s="90" t="s">
        <v>148</v>
      </c>
      <c r="D6" s="91"/>
    </row>
    <row r="7" ht="26.05" customHeight="1" spans="1:4">
      <c r="A7" s="90" t="s">
        <v>149</v>
      </c>
      <c r="B7" s="91"/>
      <c r="C7" s="90" t="s">
        <v>150</v>
      </c>
      <c r="D7" s="91"/>
    </row>
    <row r="8" ht="26.05" customHeight="1" spans="1:4">
      <c r="A8" s="90" t="s">
        <v>151</v>
      </c>
      <c r="B8" s="91"/>
      <c r="C8" s="90" t="s">
        <v>152</v>
      </c>
      <c r="D8" s="91"/>
    </row>
    <row r="9" ht="26.05" customHeight="1" spans="1:4">
      <c r="A9" s="91"/>
      <c r="B9" s="91"/>
      <c r="C9" s="90" t="s">
        <v>153</v>
      </c>
      <c r="D9" s="91"/>
    </row>
    <row r="10" ht="26.05" customHeight="1" spans="1:4">
      <c r="A10" s="91"/>
      <c r="B10" s="91"/>
      <c r="C10" s="90" t="s">
        <v>154</v>
      </c>
      <c r="D10" s="91"/>
    </row>
    <row r="11" ht="26.05" customHeight="1" spans="1:4">
      <c r="A11" s="91"/>
      <c r="B11" s="91"/>
      <c r="C11" s="90" t="s">
        <v>155</v>
      </c>
      <c r="D11" s="91"/>
    </row>
    <row r="12" ht="26.05" customHeight="1" spans="1:4">
      <c r="A12" s="91"/>
      <c r="B12" s="91"/>
      <c r="C12" s="90" t="s">
        <v>156</v>
      </c>
      <c r="D12" s="91"/>
    </row>
    <row r="13" ht="26.05" customHeight="1" spans="1:4">
      <c r="A13" s="91"/>
      <c r="B13" s="91"/>
      <c r="C13" s="90" t="s">
        <v>157</v>
      </c>
      <c r="D13" s="91"/>
    </row>
    <row r="14" ht="26.05" customHeight="1" spans="1:4">
      <c r="A14" s="91"/>
      <c r="B14" s="91"/>
      <c r="C14" s="90" t="s">
        <v>158</v>
      </c>
      <c r="D14" s="91"/>
    </row>
    <row r="15" ht="26.05" customHeight="1" spans="1:4">
      <c r="A15" s="91"/>
      <c r="B15" s="91"/>
      <c r="C15" s="90" t="s">
        <v>159</v>
      </c>
      <c r="D15" s="89">
        <v>1055.67</v>
      </c>
    </row>
    <row r="16" ht="26.05" customHeight="1" spans="1:4">
      <c r="A16" s="91"/>
      <c r="B16" s="91"/>
      <c r="C16" s="90" t="s">
        <v>160</v>
      </c>
      <c r="D16" s="91"/>
    </row>
    <row r="17" ht="26.05" customHeight="1" spans="1:4">
      <c r="A17" s="91"/>
      <c r="B17" s="91"/>
      <c r="C17" s="90" t="s">
        <v>161</v>
      </c>
      <c r="D17" s="91"/>
    </row>
    <row r="18" ht="26.05" customHeight="1" spans="1:4">
      <c r="A18" s="91"/>
      <c r="B18" s="91"/>
      <c r="C18" s="90" t="s">
        <v>162</v>
      </c>
      <c r="D18" s="91"/>
    </row>
    <row r="19" ht="26.05" customHeight="1" spans="1:4">
      <c r="A19" s="91"/>
      <c r="B19" s="91"/>
      <c r="C19" s="90" t="s">
        <v>163</v>
      </c>
      <c r="D19" s="91"/>
    </row>
    <row r="20" ht="26.05" customHeight="1" spans="1:4">
      <c r="A20" s="91"/>
      <c r="B20" s="91"/>
      <c r="C20" s="90" t="s">
        <v>164</v>
      </c>
      <c r="D20" s="91"/>
    </row>
    <row r="21" ht="26.05" customHeight="1" spans="1:4">
      <c r="A21" s="91"/>
      <c r="B21" s="91"/>
      <c r="C21" s="90" t="s">
        <v>165</v>
      </c>
      <c r="D21" s="91"/>
    </row>
    <row r="22" ht="26.05" customHeight="1" spans="1:4">
      <c r="A22" s="91"/>
      <c r="B22" s="91"/>
      <c r="C22" s="90" t="s">
        <v>166</v>
      </c>
      <c r="D22" s="91"/>
    </row>
    <row r="23" ht="26.05" customHeight="1" spans="1:4">
      <c r="A23" s="91"/>
      <c r="B23" s="91"/>
      <c r="C23" s="90" t="s">
        <v>167</v>
      </c>
      <c r="D23" s="91"/>
    </row>
    <row r="24" ht="26.05" customHeight="1" spans="1:4">
      <c r="A24" s="91"/>
      <c r="B24" s="91"/>
      <c r="C24" s="90" t="s">
        <v>168</v>
      </c>
      <c r="D24" s="91"/>
    </row>
    <row r="25" ht="26.05" customHeight="1" spans="1:4">
      <c r="A25" s="91"/>
      <c r="B25" s="91"/>
      <c r="C25" s="90" t="s">
        <v>169</v>
      </c>
      <c r="D25" s="91"/>
    </row>
    <row r="26" ht="26.05" customHeight="1" spans="1:4">
      <c r="A26" s="91"/>
      <c r="B26" s="91"/>
      <c r="C26" s="90" t="s">
        <v>170</v>
      </c>
      <c r="D26" s="91"/>
    </row>
    <row r="27" ht="26.05" customHeight="1" spans="1:4">
      <c r="A27" s="91"/>
      <c r="B27" s="91"/>
      <c r="C27" s="90" t="s">
        <v>171</v>
      </c>
      <c r="D27" s="91"/>
    </row>
    <row r="28" ht="26.05" customHeight="1" spans="1:4">
      <c r="A28" s="91"/>
      <c r="B28" s="91"/>
      <c r="C28" s="90" t="s">
        <v>172</v>
      </c>
      <c r="D28" s="91"/>
    </row>
    <row r="29" ht="26.05" customHeight="1" spans="1:4">
      <c r="A29" s="91"/>
      <c r="B29" s="91"/>
      <c r="C29" s="90" t="s">
        <v>173</v>
      </c>
      <c r="D29" s="91"/>
    </row>
    <row r="30" ht="26.05" customHeight="1" spans="1:4">
      <c r="A30" s="91"/>
      <c r="B30" s="91"/>
      <c r="C30" s="90" t="s">
        <v>174</v>
      </c>
      <c r="D30" s="91"/>
    </row>
    <row r="31" ht="26.05" customHeight="1" spans="1:4">
      <c r="A31" s="91"/>
      <c r="B31" s="91"/>
      <c r="C31" s="90" t="s">
        <v>175</v>
      </c>
      <c r="D31" s="91"/>
    </row>
    <row r="32" ht="26.05" customHeight="1" spans="1:4">
      <c r="A32" s="91"/>
      <c r="B32" s="91"/>
      <c r="C32" s="90" t="s">
        <v>176</v>
      </c>
      <c r="D32" s="91"/>
    </row>
    <row r="33" ht="26.05" customHeight="1" spans="1:4">
      <c r="A33" s="91"/>
      <c r="B33" s="91"/>
      <c r="C33" s="90" t="s">
        <v>177</v>
      </c>
      <c r="D33" s="91"/>
    </row>
    <row r="34" ht="26.05" customHeight="1" spans="1:4">
      <c r="A34" s="91"/>
      <c r="B34" s="91"/>
      <c r="C34" s="90" t="s">
        <v>178</v>
      </c>
      <c r="D34" s="91"/>
    </row>
    <row r="35" ht="26.05" customHeight="1" spans="1:4">
      <c r="A35" s="91"/>
      <c r="B35" s="91"/>
      <c r="C35" s="91"/>
      <c r="D35" s="91"/>
    </row>
    <row r="36" ht="26.05" customHeight="1" spans="1:4">
      <c r="A36" s="89" t="s">
        <v>179</v>
      </c>
      <c r="B36" s="89">
        <v>1055.67</v>
      </c>
      <c r="C36" s="89" t="s">
        <v>180</v>
      </c>
      <c r="D36" s="89">
        <v>1055.67</v>
      </c>
    </row>
    <row r="37" ht="12" customHeight="1" spans="1:4">
      <c r="A37" s="92" t="s">
        <v>181</v>
      </c>
      <c r="B37" s="87"/>
      <c r="C37" s="87"/>
      <c r="D37" s="87"/>
    </row>
    <row r="38" ht="16.5" customHeight="1" spans="1:4">
      <c r="A38" s="93"/>
      <c r="B38" s="87"/>
      <c r="C38" s="87"/>
      <c r="D38" s="8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1" sqref="F11"/>
    </sheetView>
  </sheetViews>
  <sheetFormatPr defaultColWidth="10" defaultRowHeight="13.5"/>
  <cols>
    <col min="1" max="1" width="18.375" style="1" customWidth="1"/>
    <col min="2" max="11" width="10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182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1"/>
      <c r="B3" s="21"/>
      <c r="C3" s="21"/>
      <c r="D3" s="21"/>
      <c r="E3" s="21"/>
      <c r="F3" s="21"/>
      <c r="G3" s="21"/>
      <c r="H3" s="21"/>
      <c r="I3" s="21"/>
      <c r="J3" s="4" t="s">
        <v>37</v>
      </c>
      <c r="K3" s="4"/>
    </row>
    <row r="4" s="1" customFormat="1" ht="26.1" customHeight="1" spans="1:11">
      <c r="A4" s="14" t="s">
        <v>183</v>
      </c>
      <c r="B4" s="15" t="s">
        <v>184</v>
      </c>
      <c r="C4" s="15" t="s">
        <v>185</v>
      </c>
      <c r="D4" s="15"/>
      <c r="E4" s="15"/>
      <c r="F4" s="15" t="s">
        <v>186</v>
      </c>
      <c r="G4" s="15"/>
      <c r="H4" s="15"/>
      <c r="I4" s="16" t="s">
        <v>187</v>
      </c>
      <c r="J4" s="16"/>
      <c r="K4" s="16"/>
    </row>
    <row r="5" s="1" customFormat="1" ht="26.1" customHeight="1" spans="1:11">
      <c r="A5" s="14"/>
      <c r="B5" s="15"/>
      <c r="C5" s="15" t="s">
        <v>184</v>
      </c>
      <c r="D5" s="15" t="s">
        <v>100</v>
      </c>
      <c r="E5" s="15" t="s">
        <v>101</v>
      </c>
      <c r="F5" s="15" t="s">
        <v>184</v>
      </c>
      <c r="G5" s="15" t="s">
        <v>100</v>
      </c>
      <c r="H5" s="15" t="s">
        <v>101</v>
      </c>
      <c r="I5" s="15" t="s">
        <v>184</v>
      </c>
      <c r="J5" s="15" t="s">
        <v>100</v>
      </c>
      <c r="K5" s="16" t="s">
        <v>101</v>
      </c>
    </row>
    <row r="6" s="12" customFormat="1" ht="26.1" customHeight="1" spans="1:11">
      <c r="A6" s="14" t="s">
        <v>184</v>
      </c>
      <c r="B6" s="80">
        <f>C6</f>
        <v>1055.67</v>
      </c>
      <c r="C6" s="80">
        <f>D6+E6</f>
        <v>1055.67</v>
      </c>
      <c r="D6" s="80">
        <v>622.66</v>
      </c>
      <c r="E6" s="80">
        <v>433.01</v>
      </c>
      <c r="F6" s="81"/>
      <c r="G6" s="81"/>
      <c r="H6" s="81"/>
      <c r="I6" s="81"/>
      <c r="J6" s="81"/>
      <c r="K6" s="85"/>
    </row>
    <row r="7" s="1" customFormat="1" ht="26.1" customHeight="1" spans="1:11">
      <c r="A7" s="82" t="s">
        <v>3</v>
      </c>
      <c r="B7" s="80">
        <f>C7</f>
        <v>1055.67</v>
      </c>
      <c r="C7" s="80">
        <f>D7+E7</f>
        <v>1055.67</v>
      </c>
      <c r="D7" s="80">
        <v>622.66</v>
      </c>
      <c r="E7" s="80">
        <v>433.01</v>
      </c>
      <c r="F7" s="83"/>
      <c r="G7" s="83"/>
      <c r="H7" s="83"/>
      <c r="I7" s="83"/>
      <c r="J7" s="83"/>
      <c r="K7" s="86"/>
    </row>
    <row r="8" s="1" customFormat="1" ht="26.1" customHeight="1" spans="1:11">
      <c r="A8" s="73"/>
      <c r="B8" s="84"/>
      <c r="C8" s="84"/>
      <c r="D8" s="83"/>
      <c r="E8" s="83"/>
      <c r="F8" s="83"/>
      <c r="G8" s="83"/>
      <c r="H8" s="83"/>
      <c r="I8" s="83"/>
      <c r="J8" s="83"/>
      <c r="K8" s="86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7" sqref="D7:E7"/>
    </sheetView>
  </sheetViews>
  <sheetFormatPr defaultColWidth="10" defaultRowHeight="13.5" outlineLevelCol="4"/>
  <cols>
    <col min="1" max="1" width="9.125" style="1" customWidth="1"/>
    <col min="2" max="2" width="23.375" style="1" customWidth="1"/>
    <col min="3" max="3" width="16" style="12" customWidth="1"/>
    <col min="4" max="5" width="16" style="30" customWidth="1"/>
    <col min="6" max="16384" width="10" style="1"/>
  </cols>
  <sheetData>
    <row r="1" s="1" customFormat="1" ht="16.35" customHeight="1" spans="1:5">
      <c r="A1" s="13"/>
      <c r="C1" s="12"/>
      <c r="D1" s="30"/>
      <c r="E1" s="30"/>
    </row>
    <row r="2" s="1" customFormat="1" ht="26.1" customHeight="1" spans="1:5">
      <c r="A2" s="3" t="s">
        <v>188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37</v>
      </c>
      <c r="D3" s="54"/>
      <c r="E3" s="54"/>
    </row>
    <row r="4" customFormat="1" ht="19" customHeight="1" spans="1:5">
      <c r="A4" s="55" t="s">
        <v>98</v>
      </c>
      <c r="B4" s="55"/>
      <c r="C4" s="56" t="s">
        <v>189</v>
      </c>
      <c r="D4" s="57"/>
      <c r="E4" s="57"/>
    </row>
    <row r="5" customFormat="1" ht="19" customHeight="1" spans="1:5">
      <c r="A5" s="58" t="s">
        <v>190</v>
      </c>
      <c r="B5" s="59" t="s">
        <v>191</v>
      </c>
      <c r="C5" s="59" t="s">
        <v>144</v>
      </c>
      <c r="D5" s="38" t="s">
        <v>100</v>
      </c>
      <c r="E5" s="60" t="s">
        <v>101</v>
      </c>
    </row>
    <row r="6" customFormat="1" ht="19" customHeight="1" spans="1:5">
      <c r="A6" s="61" t="s">
        <v>192</v>
      </c>
      <c r="B6" s="59" t="s">
        <v>193</v>
      </c>
      <c r="C6" s="62">
        <v>1</v>
      </c>
      <c r="D6" s="63">
        <v>2</v>
      </c>
      <c r="E6" s="64">
        <v>3</v>
      </c>
    </row>
    <row r="7" customFormat="1" ht="19" customHeight="1" spans="1:5">
      <c r="A7" s="65"/>
      <c r="B7" s="66" t="s">
        <v>194</v>
      </c>
      <c r="C7" s="67">
        <f>C8+C13+C23</f>
        <v>1055.67</v>
      </c>
      <c r="D7" s="68">
        <f>D8+D13+D23</f>
        <v>622.66</v>
      </c>
      <c r="E7" s="68">
        <f>E13</f>
        <v>433.01</v>
      </c>
    </row>
    <row r="8" customFormat="1" ht="19" customHeight="1" spans="1:5">
      <c r="A8" s="35" t="s">
        <v>104</v>
      </c>
      <c r="B8" s="69" t="s">
        <v>105</v>
      </c>
      <c r="C8" s="70">
        <f>C9+C11</f>
        <v>45.97</v>
      </c>
      <c r="D8" s="70">
        <f>D9+D11</f>
        <v>45.97</v>
      </c>
      <c r="E8" s="71"/>
    </row>
    <row r="9" customFormat="1" ht="19" customHeight="1" spans="1:5">
      <c r="A9" s="35" t="s">
        <v>106</v>
      </c>
      <c r="B9" s="69" t="s">
        <v>107</v>
      </c>
      <c r="C9" s="70">
        <f t="shared" ref="C8:C11" si="0">C10</f>
        <v>43.97</v>
      </c>
      <c r="D9" s="72">
        <f t="shared" ref="D8:D11" si="1">D10</f>
        <v>43.97</v>
      </c>
      <c r="E9" s="71"/>
    </row>
    <row r="10" customFormat="1" ht="24" customHeight="1" spans="1:5">
      <c r="A10" s="73" t="s">
        <v>108</v>
      </c>
      <c r="B10" s="74" t="s">
        <v>109</v>
      </c>
      <c r="C10" s="75">
        <f t="shared" ref="C10:C15" si="2">D10</f>
        <v>43.97</v>
      </c>
      <c r="D10" s="76">
        <v>43.97</v>
      </c>
      <c r="E10" s="77"/>
    </row>
    <row r="11" customFormat="1" ht="19" customHeight="1" spans="1:5">
      <c r="A11" s="35" t="s">
        <v>110</v>
      </c>
      <c r="B11" s="69" t="s">
        <v>111</v>
      </c>
      <c r="C11" s="70">
        <f t="shared" si="0"/>
        <v>2</v>
      </c>
      <c r="D11" s="72">
        <f t="shared" si="1"/>
        <v>2</v>
      </c>
      <c r="E11" s="71"/>
    </row>
    <row r="12" customFormat="1" ht="19" customHeight="1" spans="1:5">
      <c r="A12" s="73" t="s">
        <v>112</v>
      </c>
      <c r="B12" s="74" t="s">
        <v>111</v>
      </c>
      <c r="C12" s="75">
        <f t="shared" si="2"/>
        <v>2</v>
      </c>
      <c r="D12" s="76">
        <v>2</v>
      </c>
      <c r="E12" s="77"/>
    </row>
    <row r="13" customFormat="1" ht="19" customHeight="1" spans="1:5">
      <c r="A13" s="35" t="s">
        <v>113</v>
      </c>
      <c r="B13" s="69" t="s">
        <v>114</v>
      </c>
      <c r="C13" s="70">
        <f>C14+C16+C19+C21</f>
        <v>974.65</v>
      </c>
      <c r="D13" s="70">
        <f>D14+D16+D19+D21</f>
        <v>541.64</v>
      </c>
      <c r="E13" s="70">
        <f>E19+E21</f>
        <v>433.01</v>
      </c>
    </row>
    <row r="14" customFormat="1" ht="19" customHeight="1" spans="1:5">
      <c r="A14" s="35" t="s">
        <v>115</v>
      </c>
      <c r="B14" s="69" t="s">
        <v>116</v>
      </c>
      <c r="C14" s="70">
        <f>C15</f>
        <v>500.69</v>
      </c>
      <c r="D14" s="72">
        <f>D15</f>
        <v>500.69</v>
      </c>
      <c r="E14" s="71">
        <v>0</v>
      </c>
    </row>
    <row r="15" customFormat="1" ht="19" customHeight="1" spans="1:5">
      <c r="A15" s="73" t="s">
        <v>117</v>
      </c>
      <c r="B15" s="74" t="s">
        <v>118</v>
      </c>
      <c r="C15" s="75">
        <f t="shared" si="2"/>
        <v>500.69</v>
      </c>
      <c r="D15" s="76">
        <v>500.69</v>
      </c>
      <c r="E15" s="77"/>
    </row>
    <row r="16" customFormat="1" ht="19" customHeight="1" spans="1:5">
      <c r="A16" s="35" t="s">
        <v>119</v>
      </c>
      <c r="B16" s="69" t="s">
        <v>120</v>
      </c>
      <c r="C16" s="70">
        <f>C17+C18</f>
        <v>40.95</v>
      </c>
      <c r="D16" s="70">
        <f>D17+D18</f>
        <v>40.95</v>
      </c>
      <c r="E16" s="71"/>
    </row>
    <row r="17" customFormat="1" ht="19" customHeight="1" spans="1:5">
      <c r="A17" s="73" t="s">
        <v>121</v>
      </c>
      <c r="B17" s="74" t="s">
        <v>122</v>
      </c>
      <c r="C17" s="75">
        <f>D17</f>
        <v>35.6</v>
      </c>
      <c r="D17" s="76">
        <v>35.6</v>
      </c>
      <c r="E17" s="77"/>
    </row>
    <row r="18" customFormat="1" ht="19" customHeight="1" spans="1:5">
      <c r="A18" s="73" t="s">
        <v>123</v>
      </c>
      <c r="B18" s="74" t="s">
        <v>124</v>
      </c>
      <c r="C18" s="75">
        <f>D18</f>
        <v>5.35</v>
      </c>
      <c r="D18" s="76">
        <v>5.35</v>
      </c>
      <c r="E18" s="77"/>
    </row>
    <row r="19" customFormat="1" ht="19" customHeight="1" spans="1:5">
      <c r="A19" s="35" t="s">
        <v>125</v>
      </c>
      <c r="B19" s="69" t="s">
        <v>126</v>
      </c>
      <c r="C19" s="70">
        <f>D19+E19</f>
        <v>76.23</v>
      </c>
      <c r="D19" s="70"/>
      <c r="E19" s="70">
        <f>E20</f>
        <v>76.23</v>
      </c>
    </row>
    <row r="20" customFormat="1" ht="19" customHeight="1" spans="1:5">
      <c r="A20" s="73" t="s">
        <v>127</v>
      </c>
      <c r="B20" s="74" t="s">
        <v>128</v>
      </c>
      <c r="C20" s="75">
        <f>E20</f>
        <v>76.23</v>
      </c>
      <c r="D20" s="76"/>
      <c r="E20" s="77">
        <v>76.23</v>
      </c>
    </row>
    <row r="21" customFormat="1" ht="19" customHeight="1" spans="1:5">
      <c r="A21" s="35" t="s">
        <v>129</v>
      </c>
      <c r="B21" s="69" t="s">
        <v>130</v>
      </c>
      <c r="C21" s="70">
        <f>E21</f>
        <v>356.78</v>
      </c>
      <c r="D21" s="72"/>
      <c r="E21" s="71">
        <f>E22</f>
        <v>356.78</v>
      </c>
    </row>
    <row r="22" customFormat="1" ht="19" customHeight="1" spans="1:5">
      <c r="A22" s="73" t="s">
        <v>131</v>
      </c>
      <c r="B22" s="74" t="s">
        <v>132</v>
      </c>
      <c r="C22" s="75">
        <f>E22</f>
        <v>356.78</v>
      </c>
      <c r="D22" s="76"/>
      <c r="E22" s="77">
        <v>356.78</v>
      </c>
    </row>
    <row r="23" customFormat="1" ht="19" customHeight="1" spans="1:5">
      <c r="A23" s="35" t="s">
        <v>133</v>
      </c>
      <c r="B23" s="78" t="s">
        <v>134</v>
      </c>
      <c r="C23" s="70">
        <f>C24</f>
        <v>35.05</v>
      </c>
      <c r="D23" s="70">
        <f>D24</f>
        <v>35.05</v>
      </c>
      <c r="E23" s="70">
        <v>0</v>
      </c>
    </row>
    <row r="24" customFormat="1" ht="19" customHeight="1" spans="1:5">
      <c r="A24" s="35" t="s">
        <v>135</v>
      </c>
      <c r="B24" s="78" t="s">
        <v>136</v>
      </c>
      <c r="C24" s="72">
        <f>C25</f>
        <v>35.05</v>
      </c>
      <c r="D24" s="72">
        <f>D25</f>
        <v>35.05</v>
      </c>
      <c r="E24" s="71"/>
    </row>
    <row r="25" customFormat="1" ht="19" customHeight="1" spans="1:5">
      <c r="A25" s="73" t="s">
        <v>137</v>
      </c>
      <c r="B25" s="79" t="s">
        <v>138</v>
      </c>
      <c r="C25" s="75">
        <f>D25</f>
        <v>35.05</v>
      </c>
      <c r="D25" s="76">
        <v>35.05</v>
      </c>
      <c r="E25" s="77"/>
    </row>
  </sheetData>
  <mergeCells count="4">
    <mergeCell ref="A2:E2"/>
    <mergeCell ref="C3:E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5" sqref="D5:E5"/>
    </sheetView>
  </sheetViews>
  <sheetFormatPr defaultColWidth="10" defaultRowHeight="13.5" outlineLevelCol="4"/>
  <cols>
    <col min="1" max="1" width="13.7" style="29" customWidth="1"/>
    <col min="2" max="2" width="22.625" style="32" customWidth="1"/>
    <col min="3" max="5" width="13.75" style="29" customWidth="1"/>
    <col min="6" max="16384" width="10" style="29"/>
  </cols>
  <sheetData>
    <row r="1" s="29" customFormat="1" ht="26.05" customHeight="1" spans="1:5">
      <c r="A1" s="3" t="s">
        <v>195</v>
      </c>
      <c r="B1" s="3"/>
      <c r="C1" s="3"/>
      <c r="D1" s="3"/>
      <c r="E1" s="3"/>
    </row>
    <row r="2" s="29" customFormat="1" ht="26.05" customHeight="1" spans="1:5">
      <c r="A2" s="2"/>
      <c r="B2" s="33"/>
      <c r="C2" s="2"/>
      <c r="D2" s="2"/>
      <c r="E2" s="4" t="s">
        <v>37</v>
      </c>
    </row>
    <row r="3" s="29" customFormat="1" ht="20" customHeight="1" spans="1:5">
      <c r="A3" s="34" t="s">
        <v>196</v>
      </c>
      <c r="B3" s="35"/>
      <c r="C3" s="36" t="s">
        <v>197</v>
      </c>
      <c r="D3" s="37"/>
      <c r="E3" s="37"/>
    </row>
    <row r="4" s="29" customFormat="1" ht="20" customHeight="1" spans="1:5">
      <c r="A4" s="34" t="s">
        <v>198</v>
      </c>
      <c r="B4" s="38" t="s">
        <v>199</v>
      </c>
      <c r="C4" s="36" t="s">
        <v>184</v>
      </c>
      <c r="D4" s="37" t="s">
        <v>200</v>
      </c>
      <c r="E4" s="37" t="s">
        <v>201</v>
      </c>
    </row>
    <row r="5" s="30" customFormat="1" ht="20" customHeight="1" spans="1:5">
      <c r="A5" s="34"/>
      <c r="B5" s="39" t="s">
        <v>184</v>
      </c>
      <c r="C5" s="40">
        <f t="shared" ref="C5:C36" si="0">D5+E5</f>
        <v>622.66</v>
      </c>
      <c r="D5" s="27">
        <f>D6+D16+D32</f>
        <v>545.33</v>
      </c>
      <c r="E5" s="27">
        <f>E6+E16+E32</f>
        <v>77.33</v>
      </c>
    </row>
    <row r="6" s="29" customFormat="1" ht="20" customHeight="1" spans="1:5">
      <c r="A6" s="41" t="s">
        <v>202</v>
      </c>
      <c r="B6" s="42" t="s">
        <v>203</v>
      </c>
      <c r="C6" s="43">
        <f t="shared" si="0"/>
        <v>421.27</v>
      </c>
      <c r="D6" s="44">
        <f>SUM(D7:D15)</f>
        <v>421.27</v>
      </c>
      <c r="E6" s="27"/>
    </row>
    <row r="7" s="29" customFormat="1" ht="20" customHeight="1" spans="1:5">
      <c r="A7" s="45" t="s">
        <v>204</v>
      </c>
      <c r="B7" s="46" t="s">
        <v>205</v>
      </c>
      <c r="C7" s="43">
        <f t="shared" si="0"/>
        <v>124.7</v>
      </c>
      <c r="D7" s="47">
        <v>124.7</v>
      </c>
      <c r="E7" s="28"/>
    </row>
    <row r="8" s="29" customFormat="1" ht="20" customHeight="1" spans="1:5">
      <c r="A8" s="45" t="s">
        <v>206</v>
      </c>
      <c r="B8" s="46" t="s">
        <v>207</v>
      </c>
      <c r="C8" s="43">
        <f t="shared" si="0"/>
        <v>85.27</v>
      </c>
      <c r="D8" s="47">
        <v>85.27</v>
      </c>
      <c r="E8" s="28"/>
    </row>
    <row r="9" s="29" customFormat="1" ht="20" customHeight="1" spans="1:5">
      <c r="A9" s="45" t="s">
        <v>208</v>
      </c>
      <c r="B9" s="46" t="s">
        <v>209</v>
      </c>
      <c r="C9" s="43">
        <f t="shared" si="0"/>
        <v>66.56</v>
      </c>
      <c r="D9" s="47">
        <v>66.56</v>
      </c>
      <c r="E9" s="28"/>
    </row>
    <row r="10" s="29" customFormat="1" ht="20" customHeight="1" spans="1:5">
      <c r="A10" s="45" t="s">
        <v>210</v>
      </c>
      <c r="B10" s="46" t="s">
        <v>211</v>
      </c>
      <c r="C10" s="43">
        <f t="shared" si="0"/>
        <v>22.77</v>
      </c>
      <c r="D10" s="47">
        <v>22.77</v>
      </c>
      <c r="E10" s="28"/>
    </row>
    <row r="11" s="29" customFormat="1" ht="20" customHeight="1" spans="1:5">
      <c r="A11" s="45" t="s">
        <v>212</v>
      </c>
      <c r="B11" s="46" t="s">
        <v>213</v>
      </c>
      <c r="C11" s="43">
        <f t="shared" si="0"/>
        <v>43.97</v>
      </c>
      <c r="D11" s="47">
        <v>43.97</v>
      </c>
      <c r="E11" s="28"/>
    </row>
    <row r="12" s="29" customFormat="1" ht="20" customHeight="1" spans="1:5">
      <c r="A12" s="45" t="s">
        <v>214</v>
      </c>
      <c r="B12" s="46" t="s">
        <v>215</v>
      </c>
      <c r="C12" s="43">
        <f t="shared" si="0"/>
        <v>35.6</v>
      </c>
      <c r="D12" s="47">
        <v>35.6</v>
      </c>
      <c r="E12" s="28"/>
    </row>
    <row r="13" s="29" customFormat="1" ht="20" customHeight="1" spans="1:5">
      <c r="A13" s="45" t="s">
        <v>216</v>
      </c>
      <c r="B13" s="46" t="s">
        <v>217</v>
      </c>
      <c r="C13" s="43">
        <f t="shared" si="0"/>
        <v>5.35</v>
      </c>
      <c r="D13" s="47">
        <v>5.35</v>
      </c>
      <c r="E13" s="28"/>
    </row>
    <row r="14" s="29" customFormat="1" ht="20" customHeight="1" spans="1:5">
      <c r="A14" s="45" t="s">
        <v>218</v>
      </c>
      <c r="B14" s="46" t="s">
        <v>219</v>
      </c>
      <c r="C14" s="43">
        <f t="shared" si="0"/>
        <v>2</v>
      </c>
      <c r="D14" s="47">
        <v>2</v>
      </c>
      <c r="E14" s="28"/>
    </row>
    <row r="15" s="29" customFormat="1" ht="20" customHeight="1" spans="1:5">
      <c r="A15" s="45" t="s">
        <v>220</v>
      </c>
      <c r="B15" s="46" t="s">
        <v>138</v>
      </c>
      <c r="C15" s="43">
        <f t="shared" si="0"/>
        <v>35.05</v>
      </c>
      <c r="D15" s="47">
        <v>35.05</v>
      </c>
      <c r="E15" s="28"/>
    </row>
    <row r="16" s="29" customFormat="1" ht="20" customHeight="1" spans="1:5">
      <c r="A16" s="41" t="s">
        <v>221</v>
      </c>
      <c r="B16" s="42" t="s">
        <v>222</v>
      </c>
      <c r="C16" s="43">
        <f t="shared" si="0"/>
        <v>77.33</v>
      </c>
      <c r="D16" s="27"/>
      <c r="E16" s="44">
        <f>SUM(E17:E31)</f>
        <v>77.33</v>
      </c>
    </row>
    <row r="17" s="31" customFormat="1" ht="20" customHeight="1" spans="1:5">
      <c r="A17" s="48">
        <v>30201</v>
      </c>
      <c r="B17" s="49" t="s">
        <v>223</v>
      </c>
      <c r="C17" s="43">
        <f t="shared" si="0"/>
        <v>11.3</v>
      </c>
      <c r="D17" s="50"/>
      <c r="E17" s="50">
        <v>11.3</v>
      </c>
    </row>
    <row r="18" s="31" customFormat="1" ht="20" customHeight="1" spans="1:5">
      <c r="A18" s="48">
        <v>30202</v>
      </c>
      <c r="B18" s="49" t="s">
        <v>224</v>
      </c>
      <c r="C18" s="43">
        <f t="shared" si="0"/>
        <v>7</v>
      </c>
      <c r="D18" s="50"/>
      <c r="E18" s="50">
        <v>7</v>
      </c>
    </row>
    <row r="19" s="31" customFormat="1" ht="20" customHeight="1" spans="1:5">
      <c r="A19" s="48">
        <v>30203</v>
      </c>
      <c r="B19" s="49" t="s">
        <v>225</v>
      </c>
      <c r="C19" s="43">
        <f t="shared" si="0"/>
        <v>0.3</v>
      </c>
      <c r="D19" s="50"/>
      <c r="E19" s="50">
        <v>0.3</v>
      </c>
    </row>
    <row r="20" s="31" customFormat="1" ht="20" customHeight="1" spans="1:5">
      <c r="A20" s="48">
        <v>30206</v>
      </c>
      <c r="B20" s="49" t="s">
        <v>226</v>
      </c>
      <c r="C20" s="43">
        <f t="shared" si="0"/>
        <v>3.5</v>
      </c>
      <c r="D20" s="50"/>
      <c r="E20" s="50">
        <v>3.5</v>
      </c>
    </row>
    <row r="21" s="31" customFormat="1" ht="20" customHeight="1" spans="1:5">
      <c r="A21" s="48">
        <v>30207</v>
      </c>
      <c r="B21" s="49" t="s">
        <v>227</v>
      </c>
      <c r="C21" s="43">
        <f t="shared" si="0"/>
        <v>4.5</v>
      </c>
      <c r="D21" s="50"/>
      <c r="E21" s="50">
        <v>4.5</v>
      </c>
    </row>
    <row r="22" s="31" customFormat="1" ht="20" customHeight="1" spans="1:5">
      <c r="A22" s="48">
        <v>30208</v>
      </c>
      <c r="B22" s="49" t="s">
        <v>228</v>
      </c>
      <c r="C22" s="43">
        <f t="shared" si="0"/>
        <v>5.65</v>
      </c>
      <c r="D22" s="50"/>
      <c r="E22" s="50">
        <v>5.65</v>
      </c>
    </row>
    <row r="23" s="31" customFormat="1" ht="20" customHeight="1" spans="1:5">
      <c r="A23" s="48">
        <v>30211</v>
      </c>
      <c r="B23" s="49" t="s">
        <v>229</v>
      </c>
      <c r="C23" s="43">
        <f t="shared" si="0"/>
        <v>5</v>
      </c>
      <c r="D23" s="50"/>
      <c r="E23" s="50">
        <v>5</v>
      </c>
    </row>
    <row r="24" s="31" customFormat="1" ht="20" customHeight="1" spans="1:5">
      <c r="A24" s="48">
        <v>30213</v>
      </c>
      <c r="B24" s="49" t="s">
        <v>230</v>
      </c>
      <c r="C24" s="43">
        <f t="shared" si="0"/>
        <v>1</v>
      </c>
      <c r="D24" s="50"/>
      <c r="E24" s="50">
        <v>1</v>
      </c>
    </row>
    <row r="25" s="31" customFormat="1" ht="20" customHeight="1" spans="1:5">
      <c r="A25" s="48">
        <v>30216</v>
      </c>
      <c r="B25" s="49" t="s">
        <v>231</v>
      </c>
      <c r="C25" s="43">
        <f t="shared" si="0"/>
        <v>0</v>
      </c>
      <c r="D25" s="50"/>
      <c r="E25" s="50"/>
    </row>
    <row r="26" s="31" customFormat="1" ht="20" customHeight="1" spans="1:5">
      <c r="A26" s="48">
        <v>30217</v>
      </c>
      <c r="B26" s="49" t="s">
        <v>232</v>
      </c>
      <c r="C26" s="43">
        <f t="shared" si="0"/>
        <v>0.3</v>
      </c>
      <c r="D26" s="50"/>
      <c r="E26" s="50">
        <v>0.3</v>
      </c>
    </row>
    <row r="27" s="31" customFormat="1" ht="20" customHeight="1" spans="1:5">
      <c r="A27" s="48">
        <v>30226</v>
      </c>
      <c r="B27" s="49" t="s">
        <v>233</v>
      </c>
      <c r="C27" s="43">
        <f t="shared" si="0"/>
        <v>2.2</v>
      </c>
      <c r="D27" s="50"/>
      <c r="E27" s="50">
        <v>2.2</v>
      </c>
    </row>
    <row r="28" s="31" customFormat="1" ht="20" customHeight="1" spans="1:5">
      <c r="A28" s="48">
        <v>30228</v>
      </c>
      <c r="B28" s="49" t="s">
        <v>234</v>
      </c>
      <c r="C28" s="43">
        <f t="shared" si="0"/>
        <v>2.14</v>
      </c>
      <c r="D28" s="50"/>
      <c r="E28" s="50">
        <v>2.14</v>
      </c>
    </row>
    <row r="29" s="31" customFormat="1" ht="20" customHeight="1" spans="1:5">
      <c r="A29" s="48">
        <v>30229</v>
      </c>
      <c r="B29" s="49" t="s">
        <v>235</v>
      </c>
      <c r="C29" s="43">
        <f t="shared" si="0"/>
        <v>0</v>
      </c>
      <c r="D29" s="50"/>
      <c r="E29" s="50"/>
    </row>
    <row r="30" s="31" customFormat="1" ht="20" customHeight="1" spans="1:5">
      <c r="A30" s="48">
        <v>30239</v>
      </c>
      <c r="B30" s="49" t="s">
        <v>236</v>
      </c>
      <c r="C30" s="43">
        <f t="shared" si="0"/>
        <v>16.44</v>
      </c>
      <c r="D30" s="50"/>
      <c r="E30" s="50">
        <v>16.44</v>
      </c>
    </row>
    <row r="31" s="31" customFormat="1" ht="20" customHeight="1" spans="1:5">
      <c r="A31" s="51" t="s">
        <v>237</v>
      </c>
      <c r="B31" s="49" t="s">
        <v>238</v>
      </c>
      <c r="C31" s="43">
        <f t="shared" si="0"/>
        <v>18</v>
      </c>
      <c r="D31" s="50"/>
      <c r="E31" s="50">
        <v>18</v>
      </c>
    </row>
    <row r="32" s="30" customFormat="1" ht="20" customHeight="1" spans="1:5">
      <c r="A32" s="41" t="s">
        <v>239</v>
      </c>
      <c r="B32" s="42" t="s">
        <v>240</v>
      </c>
      <c r="C32" s="43">
        <f t="shared" si="0"/>
        <v>124.06</v>
      </c>
      <c r="D32" s="52">
        <f>SUM(D33:D36)</f>
        <v>124.06</v>
      </c>
      <c r="E32" s="40"/>
    </row>
    <row r="33" s="31" customFormat="1" ht="20" customHeight="1" spans="1:5">
      <c r="A33" s="48">
        <v>30302</v>
      </c>
      <c r="B33" s="49" t="s">
        <v>241</v>
      </c>
      <c r="C33" s="43">
        <f t="shared" si="0"/>
        <v>1.02</v>
      </c>
      <c r="D33" s="50">
        <v>1.02</v>
      </c>
      <c r="E33" s="53"/>
    </row>
    <row r="34" s="31" customFormat="1" ht="20" customHeight="1" spans="1:5">
      <c r="A34" s="48" t="s">
        <v>242</v>
      </c>
      <c r="B34" s="49" t="s">
        <v>243</v>
      </c>
      <c r="C34" s="43">
        <f t="shared" si="0"/>
        <v>90.04</v>
      </c>
      <c r="D34" s="50">
        <v>90.04</v>
      </c>
      <c r="E34" s="53"/>
    </row>
    <row r="35" s="31" customFormat="1" ht="20" customHeight="1" spans="1:5">
      <c r="A35" s="48" t="s">
        <v>244</v>
      </c>
      <c r="B35" s="49" t="s">
        <v>245</v>
      </c>
      <c r="C35" s="43">
        <f t="shared" si="0"/>
        <v>33</v>
      </c>
      <c r="D35" s="50">
        <v>33</v>
      </c>
      <c r="E35" s="53"/>
    </row>
    <row r="36" s="31" customFormat="1" ht="20" customHeight="1" spans="1:5">
      <c r="A36" s="48" t="s">
        <v>246</v>
      </c>
      <c r="B36" s="49" t="s">
        <v>247</v>
      </c>
      <c r="C36" s="43">
        <f t="shared" si="0"/>
        <v>0</v>
      </c>
      <c r="D36" s="50"/>
      <c r="E36" s="53"/>
    </row>
    <row r="37" s="29" customFormat="1" ht="16.35" customHeight="1" spans="1:5">
      <c r="A37" s="2" t="s">
        <v>87</v>
      </c>
      <c r="B37" s="33"/>
      <c r="C37" s="2"/>
      <c r="D37" s="2"/>
      <c r="E37" s="2"/>
    </row>
    <row r="38" s="29" customFormat="1" ht="16.35" customHeight="1" spans="1:5">
      <c r="A38" s="2"/>
      <c r="B38" s="33"/>
      <c r="C38" s="2"/>
      <c r="D38" s="2"/>
      <c r="E38" s="2"/>
    </row>
  </sheetData>
  <mergeCells count="6">
    <mergeCell ref="A1:E1"/>
    <mergeCell ref="A2:B2"/>
    <mergeCell ref="A3:B3"/>
    <mergeCell ref="C3:E3"/>
    <mergeCell ref="A37:E37"/>
    <mergeCell ref="A38:E38"/>
  </mergeCells>
  <pageMargins left="0.7" right="0.7" top="0.75" bottom="0.75" header="0.3" footer="0.3"/>
  <pageSetup paperSize="9" orientation="portrait"/>
  <headerFooter/>
  <ignoredErrors>
    <ignoredError sqref="A32 A27 A6:A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5" sqref="F15"/>
    </sheetView>
  </sheetViews>
  <sheetFormatPr defaultColWidth="10" defaultRowHeight="13.5" outlineLevelCol="7"/>
  <cols>
    <col min="1" max="1" width="50.8083333333333" style="1" customWidth="1"/>
    <col min="2" max="2" width="9.76666666666667" style="12" customWidth="1"/>
    <col min="3" max="3" width="12.9166666666667" style="12" customWidth="1"/>
    <col min="4" max="7" width="9.76666666666667" style="12" customWidth="1"/>
    <col min="8" max="8" width="27.1416666666667" style="12" customWidth="1"/>
    <col min="9" max="16384" width="10" style="1"/>
  </cols>
  <sheetData>
    <row r="1" s="1" customFormat="1" ht="16.35" customHeight="1" spans="1:8">
      <c r="A1" s="2"/>
      <c r="B1" s="13"/>
      <c r="C1" s="13"/>
      <c r="D1" s="13"/>
      <c r="E1" s="13"/>
      <c r="F1" s="13"/>
      <c r="G1" s="13"/>
      <c r="H1" s="13"/>
    </row>
    <row r="2" s="1" customFormat="1" ht="26.05" customHeight="1" spans="1:8">
      <c r="A2" s="3" t="s">
        <v>248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13"/>
      <c r="C3" s="13"/>
      <c r="D3" s="13"/>
      <c r="E3" s="13"/>
      <c r="F3" s="13"/>
      <c r="G3" s="13"/>
      <c r="H3" s="13" t="s">
        <v>37</v>
      </c>
    </row>
    <row r="4" s="1" customFormat="1" ht="26.05" customHeight="1" spans="1:8">
      <c r="A4" s="5" t="s">
        <v>183</v>
      </c>
      <c r="B4" s="5" t="s">
        <v>249</v>
      </c>
      <c r="C4" s="5"/>
      <c r="D4" s="5"/>
      <c r="E4" s="5"/>
      <c r="F4" s="5"/>
      <c r="G4" s="5" t="s">
        <v>250</v>
      </c>
      <c r="H4" s="5" t="s">
        <v>231</v>
      </c>
    </row>
    <row r="5" s="1" customFormat="1" ht="26.05" customHeight="1" spans="1:8">
      <c r="A5" s="5"/>
      <c r="B5" s="5" t="s">
        <v>184</v>
      </c>
      <c r="C5" s="5" t="s">
        <v>251</v>
      </c>
      <c r="D5" s="5" t="s">
        <v>232</v>
      </c>
      <c r="E5" s="5" t="s">
        <v>252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253</v>
      </c>
      <c r="F6" s="5" t="s">
        <v>254</v>
      </c>
      <c r="G6" s="5"/>
      <c r="H6" s="5"/>
    </row>
    <row r="7" s="1" customFormat="1" ht="26.05" customHeight="1" spans="1:8">
      <c r="A7" s="6" t="s">
        <v>184</v>
      </c>
      <c r="B7" s="27">
        <f>C7+D7+E7+F7+G7+H7</f>
        <v>0.3</v>
      </c>
      <c r="C7" s="27"/>
      <c r="D7" s="27">
        <f>D8</f>
        <v>0.3</v>
      </c>
      <c r="E7" s="27"/>
      <c r="F7" s="27"/>
      <c r="G7" s="27"/>
      <c r="H7" s="27"/>
    </row>
    <row r="8" s="1" customFormat="1" ht="26.05" customHeight="1" spans="1:8">
      <c r="A8" s="8" t="s">
        <v>3</v>
      </c>
      <c r="B8" s="28">
        <f>C8+D8+E8+F8+G8+H8</f>
        <v>0.3</v>
      </c>
      <c r="C8" s="28"/>
      <c r="D8" s="28">
        <v>0.3</v>
      </c>
      <c r="E8" s="28"/>
      <c r="F8" s="28"/>
      <c r="G8" s="28"/>
      <c r="H8" s="28"/>
    </row>
    <row r="9" s="1" customFormat="1" ht="26.05" customHeight="1" spans="1:8">
      <c r="A9" s="8"/>
      <c r="B9" s="28"/>
      <c r="C9" s="28"/>
      <c r="D9" s="28"/>
      <c r="E9" s="28"/>
      <c r="F9" s="28"/>
      <c r="G9" s="28"/>
      <c r="H9" s="28"/>
    </row>
    <row r="10" s="1" customFormat="1" ht="16.35" customHeight="1" spans="2:8">
      <c r="B10" s="12"/>
      <c r="C10" s="12"/>
      <c r="D10" s="12"/>
      <c r="E10" s="12"/>
      <c r="F10" s="12"/>
      <c r="G10" s="12"/>
      <c r="H10" s="12"/>
    </row>
    <row r="11" s="1" customFormat="1" ht="16.35" customHeight="1" spans="1:8">
      <c r="A11" s="2" t="s">
        <v>87</v>
      </c>
      <c r="B11" s="13"/>
      <c r="C11" s="13"/>
      <c r="D11" s="13"/>
      <c r="E11" s="13"/>
      <c r="F11" s="13"/>
      <c r="G11" s="13"/>
      <c r="H11" s="13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I8" sqref="I8"/>
    </sheetView>
  </sheetViews>
  <sheetFormatPr defaultColWidth="10" defaultRowHeight="13.5"/>
  <cols>
    <col min="1" max="1" width="9.76666666666667" style="1" customWidth="1"/>
    <col min="2" max="2" width="18.875" style="1" customWidth="1"/>
    <col min="3" max="5" width="16.375" style="12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13"/>
      <c r="D1" s="13"/>
      <c r="E1" s="13"/>
      <c r="F1" s="2"/>
    </row>
    <row r="2" s="1" customFormat="1" ht="26.05" customHeight="1" spans="1:6">
      <c r="A2" s="3" t="s">
        <v>255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13"/>
      <c r="D3" s="13"/>
      <c r="E3" s="13" t="s">
        <v>37</v>
      </c>
      <c r="F3" s="2"/>
    </row>
    <row r="4" s="1" customFormat="1" ht="26.05" customHeight="1" spans="1:6">
      <c r="A4" s="14" t="s">
        <v>256</v>
      </c>
      <c r="B4" s="15" t="s">
        <v>40</v>
      </c>
      <c r="C4" s="15" t="s">
        <v>184</v>
      </c>
      <c r="D4" s="16" t="s">
        <v>100</v>
      </c>
      <c r="E4" s="5" t="s">
        <v>101</v>
      </c>
      <c r="F4" s="2"/>
    </row>
    <row r="5" s="11" customFormat="1" ht="22.75" customHeight="1" spans="1:10">
      <c r="A5" s="17">
        <v>1</v>
      </c>
      <c r="B5" s="18" t="s">
        <v>184</v>
      </c>
      <c r="C5" s="19">
        <f>D5+E5</f>
        <v>40.75</v>
      </c>
      <c r="D5" s="20">
        <f>SUM(D6:D21)</f>
        <v>40.75</v>
      </c>
      <c r="E5" s="19"/>
      <c r="F5" s="21"/>
      <c r="G5" s="21"/>
      <c r="H5" s="21"/>
      <c r="I5" s="21"/>
      <c r="J5" s="21"/>
    </row>
    <row r="6" s="11" customFormat="1" ht="22.75" customHeight="1" spans="1:10">
      <c r="A6" s="17">
        <v>2</v>
      </c>
      <c r="B6" s="22" t="s">
        <v>223</v>
      </c>
      <c r="C6" s="23">
        <v>10</v>
      </c>
      <c r="D6" s="23">
        <v>11.3</v>
      </c>
      <c r="E6" s="24"/>
      <c r="F6" s="21"/>
      <c r="G6" s="21"/>
      <c r="H6" s="21"/>
      <c r="I6" s="21"/>
      <c r="J6" s="21"/>
    </row>
    <row r="7" s="11" customFormat="1" ht="22.75" customHeight="1" spans="1:10">
      <c r="A7" s="17">
        <v>3</v>
      </c>
      <c r="B7" s="22" t="s">
        <v>224</v>
      </c>
      <c r="C7" s="23">
        <v>5</v>
      </c>
      <c r="D7" s="23">
        <v>7</v>
      </c>
      <c r="E7" s="25"/>
      <c r="F7" s="21"/>
      <c r="G7" s="21"/>
      <c r="H7" s="21"/>
      <c r="I7" s="21"/>
      <c r="J7" s="21"/>
    </row>
    <row r="8" s="11" customFormat="1" ht="22.75" customHeight="1" spans="1:10">
      <c r="A8" s="17">
        <v>4</v>
      </c>
      <c r="B8" s="22" t="s">
        <v>225</v>
      </c>
      <c r="C8" s="23">
        <v>0.3</v>
      </c>
      <c r="D8" s="23">
        <v>0.3</v>
      </c>
      <c r="E8" s="25"/>
      <c r="F8" s="21"/>
      <c r="G8" s="21"/>
      <c r="H8" s="21"/>
      <c r="I8" s="21"/>
      <c r="J8" s="21"/>
    </row>
    <row r="9" s="11" customFormat="1" ht="22.75" customHeight="1" spans="1:10">
      <c r="A9" s="17">
        <v>5</v>
      </c>
      <c r="B9" s="22" t="s">
        <v>226</v>
      </c>
      <c r="C9" s="23">
        <v>3.5</v>
      </c>
      <c r="D9" s="23">
        <v>3.5</v>
      </c>
      <c r="E9" s="25"/>
      <c r="F9" s="21"/>
      <c r="G9" s="21"/>
      <c r="I9" s="21"/>
      <c r="J9" s="21"/>
    </row>
    <row r="10" s="11" customFormat="1" ht="22.75" customHeight="1" spans="1:10">
      <c r="A10" s="17">
        <v>6</v>
      </c>
      <c r="B10" s="22" t="s">
        <v>227</v>
      </c>
      <c r="C10" s="23">
        <v>4.5</v>
      </c>
      <c r="D10" s="23">
        <v>4.5</v>
      </c>
      <c r="E10" s="25"/>
      <c r="F10" s="21"/>
      <c r="G10" s="21"/>
      <c r="H10" s="21"/>
      <c r="I10" s="21"/>
      <c r="J10" s="21"/>
    </row>
    <row r="11" s="11" customFormat="1" ht="22.75" customHeight="1" spans="1:10">
      <c r="A11" s="17">
        <v>7</v>
      </c>
      <c r="B11" s="22" t="s">
        <v>228</v>
      </c>
      <c r="C11" s="26">
        <v>5.65</v>
      </c>
      <c r="D11" s="26">
        <v>5.65</v>
      </c>
      <c r="E11" s="25"/>
      <c r="F11" s="21"/>
      <c r="G11" s="21"/>
      <c r="H11" s="21"/>
      <c r="I11" s="21"/>
      <c r="J11" s="21"/>
    </row>
    <row r="12" s="11" customFormat="1" ht="22.75" customHeight="1" spans="1:10">
      <c r="A12" s="17">
        <v>8</v>
      </c>
      <c r="B12" s="22" t="s">
        <v>229</v>
      </c>
      <c r="C12" s="26">
        <f t="shared" ref="C11:C17" si="0">D12</f>
        <v>5</v>
      </c>
      <c r="D12" s="26">
        <v>5</v>
      </c>
      <c r="E12" s="25"/>
      <c r="F12" s="21"/>
      <c r="G12" s="21"/>
      <c r="H12" s="21"/>
      <c r="I12" s="21"/>
      <c r="J12" s="21"/>
    </row>
    <row r="13" s="11" customFormat="1" ht="22.75" customHeight="1" spans="1:10">
      <c r="A13" s="17">
        <v>9</v>
      </c>
      <c r="B13" s="22" t="s">
        <v>231</v>
      </c>
      <c r="C13" s="26"/>
      <c r="D13" s="26"/>
      <c r="E13" s="25"/>
      <c r="F13" s="21"/>
      <c r="G13" s="21"/>
      <c r="H13" s="21"/>
      <c r="I13" s="21"/>
      <c r="J13" s="21"/>
    </row>
    <row r="14" s="11" customFormat="1" ht="22.75" customHeight="1" spans="1:10">
      <c r="A14" s="17">
        <v>10</v>
      </c>
      <c r="B14" s="22" t="s">
        <v>230</v>
      </c>
      <c r="C14" s="26">
        <f t="shared" si="0"/>
        <v>1</v>
      </c>
      <c r="D14" s="26">
        <v>1</v>
      </c>
      <c r="E14" s="24"/>
      <c r="F14" s="21"/>
      <c r="G14" s="21"/>
      <c r="H14" s="21"/>
      <c r="I14" s="21"/>
      <c r="J14" s="21"/>
    </row>
    <row r="15" s="11" customFormat="1" ht="22.75" customHeight="1" spans="1:10">
      <c r="A15" s="17">
        <v>11</v>
      </c>
      <c r="B15" s="22" t="s">
        <v>233</v>
      </c>
      <c r="C15" s="26">
        <f t="shared" si="0"/>
        <v>2.2</v>
      </c>
      <c r="D15" s="26">
        <v>2.2</v>
      </c>
      <c r="E15" s="25"/>
      <c r="F15" s="21"/>
      <c r="G15" s="21"/>
      <c r="H15" s="21"/>
      <c r="I15" s="21"/>
      <c r="J15" s="21"/>
    </row>
    <row r="16" s="11" customFormat="1" ht="22.75" customHeight="1" spans="1:10">
      <c r="A16" s="17">
        <v>12</v>
      </c>
      <c r="B16" s="22" t="s">
        <v>232</v>
      </c>
      <c r="C16" s="26">
        <f t="shared" si="0"/>
        <v>0.3</v>
      </c>
      <c r="D16" s="26">
        <v>0.3</v>
      </c>
      <c r="E16" s="25"/>
      <c r="F16" s="21"/>
      <c r="G16" s="21"/>
      <c r="H16" s="21"/>
      <c r="I16" s="21"/>
      <c r="J16" s="21"/>
    </row>
    <row r="17" s="11" customFormat="1" ht="22.75" customHeight="1" spans="1:10">
      <c r="A17" s="17">
        <v>13</v>
      </c>
      <c r="B17" s="22" t="s">
        <v>234</v>
      </c>
      <c r="C17" s="26"/>
      <c r="D17" s="24"/>
      <c r="E17" s="25"/>
      <c r="F17" s="21"/>
      <c r="G17" s="21"/>
      <c r="H17" s="21"/>
      <c r="I17" s="21"/>
      <c r="J17" s="21"/>
    </row>
    <row r="18" s="11" customFormat="1" ht="22.75" customHeight="1" spans="1:10">
      <c r="A18" s="17">
        <v>14</v>
      </c>
      <c r="B18" s="22" t="s">
        <v>235</v>
      </c>
      <c r="C18" s="24"/>
      <c r="D18" s="24"/>
      <c r="E18" s="25"/>
      <c r="F18" s="21"/>
      <c r="G18" s="21"/>
      <c r="H18" s="21"/>
      <c r="I18" s="21"/>
      <c r="J18" s="21"/>
    </row>
    <row r="19" s="11" customFormat="1" ht="22.75" customHeight="1" spans="1:10">
      <c r="A19" s="17">
        <v>15</v>
      </c>
      <c r="B19" s="22" t="s">
        <v>236</v>
      </c>
      <c r="C19" s="24"/>
      <c r="D19" s="24"/>
      <c r="E19" s="25"/>
      <c r="F19" s="21"/>
      <c r="G19" s="21"/>
      <c r="H19" s="21"/>
      <c r="I19" s="21"/>
      <c r="J19" s="21"/>
    </row>
    <row r="20" s="11" customFormat="1" ht="22.75" customHeight="1" spans="1:10">
      <c r="A20" s="17">
        <v>16</v>
      </c>
      <c r="B20" s="22" t="s">
        <v>257</v>
      </c>
      <c r="C20" s="24"/>
      <c r="D20" s="24"/>
      <c r="E20" s="25"/>
      <c r="F20" s="21"/>
      <c r="G20" s="21"/>
      <c r="H20" s="21"/>
      <c r="I20" s="21"/>
      <c r="J20" s="21"/>
    </row>
    <row r="21" s="11" customFormat="1" ht="22.75" customHeight="1" spans="1:10">
      <c r="A21" s="17">
        <v>17</v>
      </c>
      <c r="B21" s="22" t="s">
        <v>258</v>
      </c>
      <c r="C21" s="24"/>
      <c r="D21" s="24"/>
      <c r="E21" s="25"/>
      <c r="F21" s="21"/>
      <c r="G21" s="21"/>
      <c r="H21" s="21"/>
      <c r="I21" s="21"/>
      <c r="J21" s="21"/>
    </row>
    <row r="23" spans="1:5">
      <c r="A23" s="2" t="s">
        <v>87</v>
      </c>
      <c r="B23" s="2"/>
      <c r="C23" s="13"/>
      <c r="D23" s="13"/>
      <c r="E23" s="13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259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260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183</v>
      </c>
      <c r="B4" s="5" t="s">
        <v>184</v>
      </c>
      <c r="C4" s="5" t="s">
        <v>261</v>
      </c>
      <c r="D4" s="5" t="s">
        <v>262</v>
      </c>
      <c r="E4" s="5" t="s">
        <v>263</v>
      </c>
    </row>
    <row r="5" s="1" customFormat="1" ht="26.1" customHeight="1" spans="1:5">
      <c r="A5" s="5" t="s">
        <v>264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265</v>
      </c>
      <c r="B2" s="3"/>
    </row>
    <row r="3" s="1" customFormat="1" ht="26.1" customHeight="1" spans="1:2">
      <c r="A3" s="4" t="s">
        <v>266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264</v>
      </c>
      <c r="B5" s="5">
        <v>1</v>
      </c>
    </row>
    <row r="6" s="1" customFormat="1" ht="26.1" customHeight="1" spans="1:2">
      <c r="A6" s="6" t="s">
        <v>103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燕子</cp:lastModifiedBy>
  <dcterms:created xsi:type="dcterms:W3CDTF">2024-01-16T21:48:00Z</dcterms:created>
  <dcterms:modified xsi:type="dcterms:W3CDTF">2025-03-28T06:33:25Z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