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 firstSheet="13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<sst xmlns="http://schemas.openxmlformats.org/spreadsheetml/2006/main" count="365" uniqueCount="250">
  <si>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</si>
  <si>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</si>
  <si>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</si>
  <si>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</si>
  <si>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</si>
  <si>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</si>
  <si>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</si>
  <si>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</si>
  <si>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</si>
  <si>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</si>
  <si>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</si>
  <si>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</si>
  <si>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</si>
  <si>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</si>
  <si>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</si>
  <si>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</si>
  <si>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</si>
  <si>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</si>
  <si>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</si>
  <si>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</si>
  <si>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</si>
  <si>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</si>
  <si>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t>八、社会保障和就业支出</t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</si>
  <si>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</si>
  <si>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</si>
  <si>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</si>
  <si>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</si>
  <si>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</si>
  <si>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</si>
  <si>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</si>
  <si>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</si>
  <si>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</si>
  <si>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</si>
  <si>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</si>
  <si>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</si>
  <si>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t>二十、住房保障支出</t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</si>
  <si>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</si>
  <si>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</si>
  <si>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</si>
  <si>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</si>
  <si>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</si>
  <si>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</si>
  <si>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</si>
  <si>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</si>
  <si>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</si>
  <si>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</si>
  <si>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</si>
  <si>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</si>
  <si>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</si>
  <si>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</si>
  <si>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</si>
  <si>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</si>
  <si>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</si>
  <si>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</si>
  <si>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</si>
  <si>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</si>
  <si>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</si>
  <si>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</si>
  <si>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</si>
  <si>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</si>
  <si>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</si>
  <si>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</si>
  <si>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</si>
  <si>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</si>
  <si>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</si>
  <si>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</si>
  <si>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</si>
  <si>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</si>
  <si>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</si>
  <si>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</si>
  <si>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</si>
  <si>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</si>
  <si>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</si>
  <si>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</si>
  <si>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</si>
  <si>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</si>
  <si>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</si>
  <si>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</si>
  <si>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</si>
  <si>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</si>
  <si>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</si>
  <si>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</si>
  <si>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</si>
  <si>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</si>
  <si>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</si>
  <si>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</si>
  <si>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</si>
  <si>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</si>
  <si>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基本医疗保险缴费</t>
  </si>
  <si>
    <t>公务员医疗补助缴费</t>
  </si>
  <si>
    <t>住房保障支出</t>
  </si>
  <si>
    <t>住房改革支出</t>
  </si>
  <si>
    <t>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</si>
  <si>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</si>
  <si>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</si>
  <si>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</si>
  <si>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</si>
  <si>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</si>
  <si>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</si>
  <si>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</si>
  <si>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</si>
  <si>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</si>
  <si>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</si>
  <si>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</si>
  <si>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</si>
  <si>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</si>
  <si>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</si>
  <si>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</si>
  <si>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</si>
  <si>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</si>
  <si>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t>（九）社会保险基金支出</t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</si>
  <si>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</si>
  <si>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</si>
  <si>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</si>
  <si>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</si>
  <si>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</si>
  <si>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</si>
  <si>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</si>
  <si>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</si>
  <si>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</si>
  <si>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</si>
  <si>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</si>
  <si>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</si>
  <si>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</si>
  <si>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</si>
  <si>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</si>
  <si>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</si>
  <si>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</si>
  <si>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</si>
  <si>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</si>
  <si>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</si>
  <si>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</si>
  <si>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</si>
  <si>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</si>
  <si>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</si>
  <si>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</si>
  <si>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</si>
  <si>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</si>
  <si>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民乐县洪水镇人民政府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</si>
  <si>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</si>
  <si>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</si>
  <si>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</si>
  <si>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</si>
  <si>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其他社会保障和就业支出</t>
  </si>
  <si>
    <t>其他社会保障何就业支出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</si>
  <si>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</si>
  <si>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</si>
  <si>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</si>
  <si>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</si>
  <si>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</si>
  <si>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</si>
  <si>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</si>
  <si>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</si>
  <si>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</si>
  <si>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</si>
  <si>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</si>
  <si>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</si>
  <si>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</si>
  <si>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</si>
  <si>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</si>
  <si>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</si>
  <si>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</si>
  <si>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</si>
  <si>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</si>
  <si>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</si>
  <si>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</si>
  <si>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</si>
  <si>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</si>
  <si>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</si>
  <si>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</si>
  <si>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</si>
  <si>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</si>
  <si>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</si>
  <si>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</si>
  <si>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</si>
  <si>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</si>
  <si>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</si>
  <si>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</si>
  <si>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</si>
  <si>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</si>
  <si>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</si>
  <si>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</si>
  <si>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</si>
  <si>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</si>
  <si>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</si>
  <si>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</si>
  <si>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</si>
  <si>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</si>
  <si>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</si>
  <si>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</si>
  <si>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</si>
  <si>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</si>
  <si>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</si>
  <si>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</si>
  <si>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</si>
  <si>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</si>
  <si>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</si>
  <si>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</si>
  <si>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</si>
  <si>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</si>
  <si>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</si>
  <si>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</si>
  <si>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</si>
  <si>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</si>
  <si>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</si>
  <si>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</si>
  <si>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</si>
  <si>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</si>
  <si>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</si>
  <si>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</si>
  <si>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</si>
  <si>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</si>
  <si>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</si>
  <si>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</si>
  <si>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</si>
  <si>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</si>
  <si>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</si>
  <si>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</si>
  <si>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t>因公出国（境）费用</t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</si>
  <si>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</si>
  <si>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</si>
  <si>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</si>
  <si>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</si>
  <si>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t>洪水镇人民政府</t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</si>
  <si>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</si>
  <si>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</si>
  <si>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t>30201-办公费</t>
  </si>
  <si>
    <t>30202-印刷费</t>
  </si>
  <si>
    <t>30205-水费</t>
  </si>
  <si>
    <t>30206-电费</t>
  </si>
  <si>
    <t>30207-邮电费</t>
  </si>
  <si>
    <t>3020-8取暖费</t>
  </si>
  <si>
    <t>30211-差旅费</t>
  </si>
  <si>
    <t>30213-维修（护）费</t>
  </si>
  <si>
    <t>30214-租赁费</t>
  </si>
  <si>
    <t>30215-会议费</t>
  </si>
  <si>
    <t>30216-培训费</t>
  </si>
  <si>
    <t>30217-公务接待费</t>
  </si>
  <si>
    <t>30226-劳务费</t>
  </si>
  <si>
    <t>30227-委托业务费</t>
  </si>
  <si>
    <t>30228-工会经费</t>
  </si>
  <si>
    <t>30231-公务用车运行维护费</t>
  </si>
  <si>
    <t>30239-其他交通费用</t>
  </si>
  <si>
    <t>30299-其他商品和服务支出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</si>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</sst>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  <numFmt numFmtId="178" formatCode="0.00_);[Red]\(0.00\)"/>
    <numFmt numFmtId="179" formatCode="0.00_ "/>
  </numFmts>
  <fonts count="38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Arial"/>
      <charset val="204"/>
    </font>
    <font>
      <b/>
      <sz val="9"/>
      <name val="SimSun"/>
      <charset val="204"/>
    </font>
    <font>
      <sz val="9"/>
      <name val="SimSun"/>
      <charset val="20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  <font>
      <b/>
      <sz val="9"/>
      <name val="SimSun"/>
      <charset val="134"/>
    </font>
    <font>
      <sz val="15"/>
      <name val="FangSong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6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02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4" xfId="0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1" fontId="2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1" fillId="0" borderId="4" xfId="0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 wrapText="1"/>
    </xf>
    <xf numFmtId="0" fontId="10" fillId="0" borderId="4" xfId="0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left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 indent="2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center" wrapText="1"/>
    </xf>
    <xf numFmtId="179" fontId="12" fillId="0" borderId="4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13" sqref="F13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96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97" t="s">
        <v>2</v>
      </c>
    </row>
    <row r="4" ht="16.45" customHeight="1" spans="1:6">
      <c r="A4" s="4" t="s">
        <v>3</v>
      </c>
      <c r="B4" s="4"/>
      <c r="C4" s="4"/>
      <c r="D4" s="36"/>
      <c r="E4" s="20" t="s">
        <v>4</v>
      </c>
      <c r="F4" s="20"/>
    </row>
    <row r="5" ht="16.1" customHeight="1" spans="1:6">
      <c r="A5" s="4" t="s">
        <v>5</v>
      </c>
      <c r="B5" s="4"/>
      <c r="C5" s="13" t="s">
        <v>6</v>
      </c>
      <c r="D5" s="5"/>
      <c r="E5" s="20" t="s">
        <v>5</v>
      </c>
      <c r="F5" s="20" t="s">
        <v>6</v>
      </c>
    </row>
    <row r="6" ht="16.1" customHeight="1" spans="1:6">
      <c r="A6" s="7" t="s">
        <v>7</v>
      </c>
      <c r="B6" s="7"/>
      <c r="C6" s="98">
        <v>969.84</v>
      </c>
      <c r="D6" s="99"/>
      <c r="E6" s="93" t="s">
        <v>8</v>
      </c>
      <c r="F6" s="94">
        <f>C6-F14-F13-F15-F25</f>
        <v>767.45</v>
      </c>
    </row>
    <row r="7" ht="16.1" customHeight="1" spans="1:6">
      <c r="A7" s="7" t="s">
        <v>9</v>
      </c>
      <c r="B7" s="7"/>
      <c r="C7" s="15"/>
      <c r="D7" s="8"/>
      <c r="E7" s="93" t="s">
        <v>10</v>
      </c>
      <c r="F7" s="94"/>
    </row>
    <row r="8" ht="16.1" customHeight="1" spans="1:6">
      <c r="A8" s="7" t="s">
        <v>11</v>
      </c>
      <c r="B8" s="7"/>
      <c r="C8" s="15"/>
      <c r="D8" s="8"/>
      <c r="E8" s="93" t="s">
        <v>12</v>
      </c>
      <c r="F8" s="94"/>
    </row>
    <row r="9" ht="16.1" customHeight="1" spans="1:6">
      <c r="A9" s="7" t="s">
        <v>13</v>
      </c>
      <c r="B9" s="7"/>
      <c r="C9" s="15"/>
      <c r="D9" s="8"/>
      <c r="E9" s="93" t="s">
        <v>14</v>
      </c>
      <c r="F9" s="94"/>
    </row>
    <row r="10" ht="16.2" customHeight="1" spans="1:6">
      <c r="A10" s="7" t="s">
        <v>15</v>
      </c>
      <c r="B10" s="7"/>
      <c r="C10" s="15"/>
      <c r="D10" s="8"/>
      <c r="E10" s="93" t="s">
        <v>16</v>
      </c>
      <c r="F10" s="94"/>
    </row>
    <row r="11" ht="16.1" customHeight="1" spans="1:6">
      <c r="A11" s="7" t="s">
        <v>17</v>
      </c>
      <c r="B11" s="7"/>
      <c r="C11" s="15"/>
      <c r="D11" s="8"/>
      <c r="E11" s="93" t="s">
        <v>18</v>
      </c>
      <c r="F11" s="94"/>
    </row>
    <row r="12" ht="16.1" customHeight="1" spans="1:6">
      <c r="A12" s="7" t="s">
        <v>19</v>
      </c>
      <c r="B12" s="7"/>
      <c r="C12" s="15"/>
      <c r="D12" s="8"/>
      <c r="E12" s="93" t="s">
        <v>20</v>
      </c>
      <c r="F12" s="94"/>
    </row>
    <row r="13" ht="16.1" customHeight="1" spans="1:6">
      <c r="A13" s="7" t="s">
        <v>21</v>
      </c>
      <c r="B13" s="7"/>
      <c r="C13" s="15"/>
      <c r="D13" s="8"/>
      <c r="E13" s="100" t="s">
        <v>22</v>
      </c>
      <c r="F13" s="94">
        <v>85.7</v>
      </c>
    </row>
    <row r="14" ht="16.1" customHeight="1" spans="1:6">
      <c r="A14" s="7" t="s">
        <v>23</v>
      </c>
      <c r="B14" s="7"/>
      <c r="C14" s="15"/>
      <c r="D14" s="8"/>
      <c r="E14" s="93" t="s">
        <v>24</v>
      </c>
      <c r="F14" s="94"/>
    </row>
    <row r="15" ht="16.1" customHeight="1" spans="1:6">
      <c r="A15" s="9"/>
      <c r="B15" s="9"/>
      <c r="C15" s="15"/>
      <c r="D15" s="8"/>
      <c r="E15" s="93" t="s">
        <v>25</v>
      </c>
      <c r="F15" s="101">
        <v>49.78</v>
      </c>
    </row>
    <row r="16" ht="16.2" customHeight="1" spans="1:6">
      <c r="A16" s="9"/>
      <c r="B16" s="9"/>
      <c r="C16" s="15"/>
      <c r="D16" s="8"/>
      <c r="E16" s="93" t="s">
        <v>26</v>
      </c>
      <c r="F16" s="94"/>
    </row>
    <row r="17" ht="16.1" customHeight="1" spans="1:6">
      <c r="A17" s="9"/>
      <c r="B17" s="9"/>
      <c r="C17" s="15"/>
      <c r="D17" s="8"/>
      <c r="E17" s="93" t="s">
        <v>27</v>
      </c>
      <c r="F17" s="94"/>
    </row>
    <row r="18" ht="16.1" customHeight="1" spans="1:6">
      <c r="A18" s="9"/>
      <c r="B18" s="9"/>
      <c r="C18" s="15"/>
      <c r="D18" s="8"/>
      <c r="E18" s="93" t="s">
        <v>28</v>
      </c>
      <c r="F18" s="94"/>
    </row>
    <row r="19" ht="16.1" customHeight="1" spans="1:6">
      <c r="A19" s="9"/>
      <c r="B19" s="9"/>
      <c r="C19" s="15"/>
      <c r="D19" s="8"/>
      <c r="E19" s="93" t="s">
        <v>29</v>
      </c>
      <c r="F19" s="94"/>
    </row>
    <row r="20" ht="16.1" customHeight="1" spans="1:6">
      <c r="A20" s="9"/>
      <c r="B20" s="9"/>
      <c r="C20" s="15"/>
      <c r="D20" s="8"/>
      <c r="E20" s="93" t="s">
        <v>30</v>
      </c>
      <c r="F20" s="94"/>
    </row>
    <row r="21" ht="16.1" customHeight="1" spans="1:6">
      <c r="A21" s="9"/>
      <c r="B21" s="9"/>
      <c r="C21" s="15"/>
      <c r="D21" s="8"/>
      <c r="E21" s="93" t="s">
        <v>31</v>
      </c>
      <c r="F21" s="94"/>
    </row>
    <row r="22" ht="16.2" customHeight="1" spans="1:6">
      <c r="A22" s="9"/>
      <c r="B22" s="9"/>
      <c r="C22" s="15"/>
      <c r="D22" s="8"/>
      <c r="E22" s="93" t="s">
        <v>32</v>
      </c>
      <c r="F22" s="94"/>
    </row>
    <row r="23" ht="16.1" customHeight="1" spans="1:6">
      <c r="A23" s="9"/>
      <c r="B23" s="9"/>
      <c r="C23" s="15"/>
      <c r="D23" s="8"/>
      <c r="E23" s="93" t="s">
        <v>33</v>
      </c>
      <c r="F23" s="94"/>
    </row>
    <row r="24" ht="16.1" customHeight="1" spans="1:6">
      <c r="A24" s="9"/>
      <c r="B24" s="9"/>
      <c r="C24" s="15"/>
      <c r="D24" s="8"/>
      <c r="E24" s="93" t="s">
        <v>34</v>
      </c>
      <c r="F24" s="94"/>
    </row>
    <row r="25" ht="16.1" customHeight="1" spans="1:6">
      <c r="A25" s="9"/>
      <c r="B25" s="9"/>
      <c r="C25" s="15"/>
      <c r="D25" s="8"/>
      <c r="E25" s="100" t="s">
        <v>35</v>
      </c>
      <c r="F25" s="94">
        <v>66.91</v>
      </c>
    </row>
    <row r="26" ht="16.1" customHeight="1" spans="1:6">
      <c r="A26" s="9"/>
      <c r="B26" s="9"/>
      <c r="C26" s="15"/>
      <c r="D26" s="8"/>
      <c r="E26" s="93" t="s">
        <v>36</v>
      </c>
      <c r="F26" s="94"/>
    </row>
    <row r="27" ht="16.1" customHeight="1" spans="1:6">
      <c r="A27" s="9"/>
      <c r="B27" s="9"/>
      <c r="C27" s="15"/>
      <c r="D27" s="8"/>
      <c r="E27" s="93" t="s">
        <v>37</v>
      </c>
      <c r="F27" s="94"/>
    </row>
    <row r="28" ht="16.2" customHeight="1" spans="1:6">
      <c r="A28" s="9"/>
      <c r="B28" s="9"/>
      <c r="C28" s="15"/>
      <c r="D28" s="8"/>
      <c r="E28" s="93" t="s">
        <v>38</v>
      </c>
      <c r="F28" s="94"/>
    </row>
    <row r="29" ht="16.1" customHeight="1" spans="1:6">
      <c r="A29" s="9"/>
      <c r="B29" s="9"/>
      <c r="C29" s="15"/>
      <c r="D29" s="8"/>
      <c r="E29" s="93" t="s">
        <v>39</v>
      </c>
      <c r="F29" s="94"/>
    </row>
    <row r="30" ht="16.1" customHeight="1" spans="1:6">
      <c r="A30" s="9"/>
      <c r="B30" s="9"/>
      <c r="C30" s="15"/>
      <c r="D30" s="8"/>
      <c r="E30" s="93" t="s">
        <v>40</v>
      </c>
      <c r="F30" s="94"/>
    </row>
    <row r="31" ht="16.1" customHeight="1" spans="1:6">
      <c r="A31" s="9"/>
      <c r="B31" s="9"/>
      <c r="C31" s="15"/>
      <c r="D31" s="8"/>
      <c r="E31" s="93" t="s">
        <v>41</v>
      </c>
      <c r="F31" s="94"/>
    </row>
    <row r="32" ht="16.1" customHeight="1" spans="1:6">
      <c r="A32" s="9"/>
      <c r="B32" s="9"/>
      <c r="C32" s="15"/>
      <c r="D32" s="8"/>
      <c r="E32" s="93" t="s">
        <v>42</v>
      </c>
      <c r="F32" s="94"/>
    </row>
    <row r="33" ht="16.1" customHeight="1" spans="1:6">
      <c r="A33" s="9"/>
      <c r="B33" s="9"/>
      <c r="C33" s="15"/>
      <c r="D33" s="8"/>
      <c r="E33" s="93" t="s">
        <v>43</v>
      </c>
      <c r="F33" s="94"/>
    </row>
    <row r="34" ht="16.25" customHeight="1" spans="1:6">
      <c r="A34" s="9"/>
      <c r="B34" s="9"/>
      <c r="C34" s="15"/>
      <c r="D34" s="8"/>
      <c r="E34" s="93" t="s">
        <v>44</v>
      </c>
      <c r="F34" s="94"/>
    </row>
    <row r="35" ht="16.1" customHeight="1" spans="1:6">
      <c r="A35" s="9"/>
      <c r="B35" s="9"/>
      <c r="C35" s="15"/>
      <c r="D35" s="8"/>
      <c r="E35" s="93" t="s">
        <v>45</v>
      </c>
      <c r="F35" s="94"/>
    </row>
    <row r="36" ht="16.1" customHeight="1" spans="1:6">
      <c r="A36" s="9"/>
      <c r="B36" s="9"/>
      <c r="C36" s="15"/>
      <c r="D36" s="8"/>
      <c r="E36" s="26"/>
      <c r="F36" s="94"/>
    </row>
    <row r="37" ht="16.1" customHeight="1" spans="1:6">
      <c r="A37" s="4" t="s">
        <v>46</v>
      </c>
      <c r="B37" s="4"/>
      <c r="C37" s="98">
        <f>SUM(C6:D36)</f>
        <v>969.84</v>
      </c>
      <c r="D37" s="99"/>
      <c r="E37" s="20" t="s">
        <v>47</v>
      </c>
      <c r="F37" s="94">
        <f>SUM(F6:G36)</f>
        <v>969.84</v>
      </c>
    </row>
    <row r="38" ht="16.1" customHeight="1" spans="1:6">
      <c r="A38" s="9"/>
      <c r="B38" s="9"/>
      <c r="C38" s="98"/>
      <c r="D38" s="99"/>
      <c r="E38" s="26"/>
      <c r="F38" s="94"/>
    </row>
    <row r="39" ht="16.1" customHeight="1" spans="1:6">
      <c r="A39" s="7" t="s">
        <v>48</v>
      </c>
      <c r="B39" s="7"/>
      <c r="C39" s="98"/>
      <c r="D39" s="99"/>
      <c r="E39" s="93" t="s">
        <v>49</v>
      </c>
      <c r="F39" s="94"/>
    </row>
    <row r="40" ht="16.2" customHeight="1" spans="1:6">
      <c r="A40" s="7" t="s">
        <v>50</v>
      </c>
      <c r="B40" s="7"/>
      <c r="C40" s="98"/>
      <c r="D40" s="99"/>
      <c r="E40" s="26"/>
      <c r="F40" s="94"/>
    </row>
    <row r="41" ht="16.1" customHeight="1" spans="1:6">
      <c r="A41" s="9"/>
      <c r="B41" s="9"/>
      <c r="C41" s="98"/>
      <c r="D41" s="99"/>
      <c r="E41" s="26"/>
      <c r="F41" s="94"/>
    </row>
    <row r="42" ht="16.3" customHeight="1" spans="1:6">
      <c r="A42" s="4" t="s">
        <v>51</v>
      </c>
      <c r="B42" s="4"/>
      <c r="C42" s="98">
        <f>C37</f>
        <v>969.84</v>
      </c>
      <c r="D42" s="99"/>
      <c r="E42" s="20" t="s">
        <v>52</v>
      </c>
      <c r="F42" s="94">
        <f>F37</f>
        <v>969.84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" workbookViewId="0">
      <selection activeCell="H18" sqref="H18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92" t="s">
        <v>2</v>
      </c>
    </row>
    <row r="3" ht="16.45" customHeight="1" spans="1:4">
      <c r="A3" s="20" t="s">
        <v>5</v>
      </c>
      <c r="B3" s="20"/>
      <c r="C3" s="20" t="s">
        <v>6</v>
      </c>
      <c r="D3" s="20"/>
    </row>
    <row r="4" ht="16.1" customHeight="1" spans="1:4">
      <c r="A4" s="20" t="s">
        <v>55</v>
      </c>
      <c r="B4" s="20"/>
      <c r="C4" s="21">
        <v>1</v>
      </c>
      <c r="D4" s="20"/>
    </row>
    <row r="5" ht="16.1" customHeight="1" spans="1:4">
      <c r="A5" s="93" t="s">
        <v>56</v>
      </c>
      <c r="B5" s="93"/>
      <c r="C5" s="94">
        <v>969.84</v>
      </c>
      <c r="D5" s="94"/>
    </row>
    <row r="6" ht="16.1" customHeight="1" spans="1:4">
      <c r="A6" s="95" t="s">
        <v>57</v>
      </c>
      <c r="B6" s="93"/>
      <c r="C6" s="94"/>
      <c r="D6" s="94"/>
    </row>
    <row r="7" ht="16.1" customHeight="1" spans="1:4">
      <c r="A7" s="93" t="s">
        <v>58</v>
      </c>
      <c r="B7" s="93"/>
      <c r="C7" s="94"/>
      <c r="D7" s="94"/>
    </row>
    <row r="8" ht="16.1" customHeight="1" spans="1:4">
      <c r="A8" s="95" t="s">
        <v>57</v>
      </c>
      <c r="B8" s="93"/>
      <c r="C8" s="94"/>
      <c r="D8" s="94"/>
    </row>
    <row r="9" ht="16.2" customHeight="1" spans="1:4">
      <c r="A9" s="93" t="s">
        <v>59</v>
      </c>
      <c r="B9" s="93"/>
      <c r="C9" s="94"/>
      <c r="D9" s="94"/>
    </row>
    <row r="10" ht="16.1" customHeight="1" spans="1:4">
      <c r="A10" s="95" t="s">
        <v>57</v>
      </c>
      <c r="B10" s="93"/>
      <c r="C10" s="94"/>
      <c r="D10" s="94"/>
    </row>
    <row r="11" ht="16.1" customHeight="1" spans="1:4">
      <c r="A11" s="93" t="s">
        <v>60</v>
      </c>
      <c r="B11" s="93"/>
      <c r="C11" s="94"/>
      <c r="D11" s="94"/>
    </row>
    <row r="12" ht="16.1" customHeight="1" spans="1:4">
      <c r="A12" s="95" t="s">
        <v>57</v>
      </c>
      <c r="B12" s="93"/>
      <c r="C12" s="94"/>
      <c r="D12" s="94"/>
    </row>
    <row r="13" ht="16.1" customHeight="1" spans="1:4">
      <c r="A13" s="93" t="s">
        <v>61</v>
      </c>
      <c r="B13" s="93"/>
      <c r="C13" s="94"/>
      <c r="D13" s="94"/>
    </row>
    <row r="14" ht="16.1" customHeight="1" spans="1:4">
      <c r="A14" s="95" t="s">
        <v>57</v>
      </c>
      <c r="B14" s="93"/>
      <c r="C14" s="94"/>
      <c r="D14" s="94"/>
    </row>
    <row r="15" ht="16.2" customHeight="1" spans="1:4">
      <c r="A15" s="93" t="s">
        <v>62</v>
      </c>
      <c r="B15" s="93"/>
      <c r="C15" s="94"/>
      <c r="D15" s="94"/>
    </row>
    <row r="16" ht="16.1" customHeight="1" spans="1:4">
      <c r="A16" s="95" t="s">
        <v>57</v>
      </c>
      <c r="B16" s="93"/>
      <c r="C16" s="94"/>
      <c r="D16" s="94"/>
    </row>
    <row r="17" ht="16.1" customHeight="1" spans="1:4">
      <c r="A17" s="93" t="s">
        <v>63</v>
      </c>
      <c r="B17" s="93"/>
      <c r="C17" s="94"/>
      <c r="D17" s="94"/>
    </row>
    <row r="18" ht="16.1" customHeight="1" spans="1:4">
      <c r="A18" s="95" t="s">
        <v>57</v>
      </c>
      <c r="B18" s="93"/>
      <c r="C18" s="94"/>
      <c r="D18" s="94"/>
    </row>
    <row r="19" ht="16.1" customHeight="1" spans="1:4">
      <c r="A19" s="93" t="s">
        <v>64</v>
      </c>
      <c r="B19" s="93"/>
      <c r="C19" s="94"/>
      <c r="D19" s="94"/>
    </row>
    <row r="20" ht="16.1" customHeight="1" spans="1:4">
      <c r="A20" s="95" t="s">
        <v>57</v>
      </c>
      <c r="B20" s="93"/>
      <c r="C20" s="94"/>
      <c r="D20" s="94"/>
    </row>
    <row r="21" ht="16.2" customHeight="1" spans="1:4">
      <c r="A21" s="93" t="s">
        <v>65</v>
      </c>
      <c r="B21" s="93"/>
      <c r="C21" s="94"/>
      <c r="D21" s="94"/>
    </row>
    <row r="22" ht="16.1" customHeight="1" spans="1:4">
      <c r="A22" s="95" t="s">
        <v>57</v>
      </c>
      <c r="B22" s="93"/>
      <c r="C22" s="94"/>
      <c r="D22" s="94"/>
    </row>
    <row r="23" ht="16.1" customHeight="1" spans="1:4">
      <c r="A23" s="95" t="s">
        <v>46</v>
      </c>
      <c r="B23" s="93"/>
      <c r="C23" s="94">
        <v>969.84</v>
      </c>
      <c r="D23" s="94"/>
    </row>
    <row r="24" ht="16.1" customHeight="1" spans="1:4">
      <c r="A24" s="26"/>
      <c r="B24" s="26"/>
      <c r="C24" s="94"/>
      <c r="D24" s="94"/>
    </row>
    <row r="25" ht="16.1" customHeight="1" spans="1:4">
      <c r="A25" s="26"/>
      <c r="B25" s="26"/>
      <c r="C25" s="94"/>
      <c r="D25" s="94"/>
    </row>
    <row r="26" ht="16.1" customHeight="1" spans="1:4">
      <c r="A26" s="26"/>
      <c r="B26" s="26"/>
      <c r="C26" s="94"/>
      <c r="D26" s="94"/>
    </row>
    <row r="27" ht="16.2" customHeight="1" spans="1:4">
      <c r="A27" s="26"/>
      <c r="B27" s="26"/>
      <c r="C27" s="94"/>
      <c r="D27" s="94"/>
    </row>
    <row r="28" ht="16.1" customHeight="1" spans="1:4">
      <c r="A28" s="26"/>
      <c r="B28" s="26"/>
      <c r="C28" s="94"/>
      <c r="D28" s="94"/>
    </row>
    <row r="29" ht="16.1" customHeight="1" spans="1:4">
      <c r="A29" s="93" t="s">
        <v>66</v>
      </c>
      <c r="B29" s="93"/>
      <c r="C29" s="94"/>
      <c r="D29" s="94"/>
    </row>
    <row r="30" ht="16.1" customHeight="1" spans="1:4">
      <c r="A30" s="95" t="s">
        <v>57</v>
      </c>
      <c r="B30" s="93"/>
      <c r="C30" s="94"/>
      <c r="D30" s="94"/>
    </row>
    <row r="31" ht="16.1" customHeight="1" spans="1:4">
      <c r="A31" s="93" t="s">
        <v>67</v>
      </c>
      <c r="B31" s="93"/>
      <c r="C31" s="94"/>
      <c r="D31" s="94"/>
    </row>
    <row r="32" ht="16.1" customHeight="1" spans="1:4">
      <c r="A32" s="95" t="s">
        <v>57</v>
      </c>
      <c r="B32" s="93"/>
      <c r="C32" s="94"/>
      <c r="D32" s="94"/>
    </row>
    <row r="33" ht="16.45" customHeight="1" spans="1:4">
      <c r="A33" s="95" t="s">
        <v>68</v>
      </c>
      <c r="B33" s="93"/>
      <c r="C33" s="94">
        <v>969.84</v>
      </c>
      <c r="D33" s="94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7" sqref="B7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78" t="s">
        <v>2</v>
      </c>
    </row>
    <row r="3" ht="16.45" customHeight="1" spans="1:5">
      <c r="A3" s="4" t="s">
        <v>71</v>
      </c>
      <c r="B3" s="5" t="s">
        <v>72</v>
      </c>
      <c r="C3" s="20" t="s">
        <v>73</v>
      </c>
      <c r="D3" s="20" t="s">
        <v>74</v>
      </c>
      <c r="E3" s="20" t="s">
        <v>75</v>
      </c>
    </row>
    <row r="4" ht="16.1" customHeight="1" spans="1:5">
      <c r="A4" s="4" t="s">
        <v>55</v>
      </c>
      <c r="B4" s="79">
        <v>1</v>
      </c>
      <c r="C4" s="80">
        <v>2</v>
      </c>
      <c r="D4" s="21">
        <v>3</v>
      </c>
      <c r="E4" s="21">
        <v>4</v>
      </c>
    </row>
    <row r="5" ht="16.1" customHeight="1" spans="1:5">
      <c r="A5" s="81" t="s">
        <v>76</v>
      </c>
      <c r="B5" s="65">
        <f>B6+B9+B12+B15+B19</f>
        <v>969.84</v>
      </c>
      <c r="C5" s="65">
        <f>C6+C9+C12+C15+C19</f>
        <v>969.84</v>
      </c>
      <c r="D5" s="26"/>
      <c r="E5" s="26"/>
    </row>
    <row r="6" ht="16.1" customHeight="1" spans="1:5">
      <c r="A6" s="66" t="s">
        <v>77</v>
      </c>
      <c r="B6" s="65">
        <v>767.45</v>
      </c>
      <c r="C6" s="65">
        <v>767.45</v>
      </c>
      <c r="D6" s="26"/>
      <c r="E6" s="26"/>
    </row>
    <row r="7" ht="16.1" customHeight="1" spans="1:5">
      <c r="A7" s="66" t="s">
        <v>78</v>
      </c>
      <c r="B7" s="65">
        <v>767.45</v>
      </c>
      <c r="C7" s="65">
        <v>767.45</v>
      </c>
      <c r="D7" s="26"/>
      <c r="E7" s="26"/>
    </row>
    <row r="8" ht="16.1" customHeight="1" spans="1:5">
      <c r="A8" s="67" t="s">
        <v>79</v>
      </c>
      <c r="B8" s="65">
        <v>767.45</v>
      </c>
      <c r="C8" s="65">
        <v>767.45</v>
      </c>
      <c r="D8" s="26"/>
      <c r="E8" s="26"/>
    </row>
    <row r="9" ht="16.2" customHeight="1" spans="1:5">
      <c r="A9" s="82" t="s">
        <v>80</v>
      </c>
      <c r="B9" s="83">
        <f t="shared" ref="B6:B22" si="0">C9+D9</f>
        <v>82.54</v>
      </c>
      <c r="C9" s="84">
        <f>C10</f>
        <v>82.54</v>
      </c>
      <c r="D9" s="26"/>
      <c r="E9" s="26"/>
    </row>
    <row r="10" ht="16.1" customHeight="1" spans="1:5">
      <c r="A10" s="82" t="s">
        <v>81</v>
      </c>
      <c r="B10" s="67">
        <f t="shared" si="0"/>
        <v>82.54</v>
      </c>
      <c r="C10" s="65">
        <f>C11</f>
        <v>82.54</v>
      </c>
      <c r="D10" s="26"/>
      <c r="E10" s="26"/>
    </row>
    <row r="11" ht="16.1" customHeight="1" spans="1:5">
      <c r="A11" s="85" t="s">
        <v>82</v>
      </c>
      <c r="B11" s="67">
        <f t="shared" si="0"/>
        <v>82.54</v>
      </c>
      <c r="C11" s="65">
        <v>82.54</v>
      </c>
      <c r="D11" s="26"/>
      <c r="E11" s="26"/>
    </row>
    <row r="12" ht="16.1" customHeight="1" spans="1:5">
      <c r="A12" s="82" t="s">
        <v>83</v>
      </c>
      <c r="B12" s="67">
        <f t="shared" si="0"/>
        <v>3.16</v>
      </c>
      <c r="C12" s="65">
        <f>C13+C14</f>
        <v>3.16</v>
      </c>
      <c r="D12" s="26"/>
      <c r="E12" s="26"/>
    </row>
    <row r="13" ht="16.1" customHeight="1" spans="1:5">
      <c r="A13" s="85" t="s">
        <v>84</v>
      </c>
      <c r="B13" s="67">
        <f t="shared" si="0"/>
        <v>1.84</v>
      </c>
      <c r="C13" s="65">
        <v>1.84</v>
      </c>
      <c r="D13" s="26"/>
      <c r="E13" s="26"/>
    </row>
    <row r="14" ht="16.1" customHeight="1" spans="1:5">
      <c r="A14" s="85" t="s">
        <v>85</v>
      </c>
      <c r="B14" s="67">
        <f t="shared" si="0"/>
        <v>1.32</v>
      </c>
      <c r="C14" s="65">
        <v>1.32</v>
      </c>
      <c r="D14" s="26"/>
      <c r="E14" s="26"/>
    </row>
    <row r="15" ht="16.1" customHeight="1" spans="1:5">
      <c r="A15" s="82" t="s">
        <v>86</v>
      </c>
      <c r="B15" s="67">
        <f t="shared" si="0"/>
        <v>49.78</v>
      </c>
      <c r="C15" s="65">
        <f>C16</f>
        <v>49.78</v>
      </c>
      <c r="D15" s="26"/>
      <c r="E15" s="26"/>
    </row>
    <row r="16" ht="16.1" customHeight="1" spans="1:5">
      <c r="A16" s="82" t="s">
        <v>87</v>
      </c>
      <c r="B16" s="67">
        <f t="shared" si="0"/>
        <v>49.78</v>
      </c>
      <c r="C16" s="65">
        <f>C17+C18</f>
        <v>49.78</v>
      </c>
      <c r="D16" s="26"/>
      <c r="E16" s="26"/>
    </row>
    <row r="17" ht="16.1" customHeight="1" spans="1:5">
      <c r="A17" s="85" t="s">
        <v>88</v>
      </c>
      <c r="B17" s="67">
        <f t="shared" si="0"/>
        <v>39.64</v>
      </c>
      <c r="C17" s="65">
        <v>39.64</v>
      </c>
      <c r="D17" s="26"/>
      <c r="E17" s="26"/>
    </row>
    <row r="18" ht="16.1" customHeight="1" spans="1:5">
      <c r="A18" s="85" t="s">
        <v>89</v>
      </c>
      <c r="B18" s="67">
        <f t="shared" si="0"/>
        <v>10.14</v>
      </c>
      <c r="C18" s="65">
        <v>10.14</v>
      </c>
      <c r="D18" s="26"/>
      <c r="E18" s="26"/>
    </row>
    <row r="19" ht="16.1" customHeight="1" spans="1:5">
      <c r="A19" s="82" t="s">
        <v>90</v>
      </c>
      <c r="B19" s="67">
        <f t="shared" si="0"/>
        <v>66.91</v>
      </c>
      <c r="C19" s="65">
        <v>66.91</v>
      </c>
      <c r="D19" s="26"/>
      <c r="E19" s="26"/>
    </row>
    <row r="20" ht="16.1" customHeight="1" spans="1:5">
      <c r="A20" s="86" t="s">
        <v>91</v>
      </c>
      <c r="B20" s="87">
        <f t="shared" si="0"/>
        <v>66.91</v>
      </c>
      <c r="C20" s="65">
        <v>66.91</v>
      </c>
      <c r="D20" s="26"/>
      <c r="E20" s="26"/>
    </row>
    <row r="21" ht="16.45" customHeight="1" spans="1:5">
      <c r="A21" s="88" t="s">
        <v>92</v>
      </c>
      <c r="B21" s="89">
        <f t="shared" si="0"/>
        <v>66.91</v>
      </c>
      <c r="C21" s="65">
        <v>66.91</v>
      </c>
      <c r="D21" s="26"/>
      <c r="E21" s="26"/>
    </row>
    <row r="22" ht="12" customHeight="1" spans="1:5">
      <c r="A22" s="90" t="s">
        <v>69</v>
      </c>
      <c r="B22" s="91"/>
      <c r="C22" s="2"/>
      <c r="D22" s="2"/>
      <c r="E22" s="2"/>
    </row>
  </sheetData>
  <mergeCells count="2">
    <mergeCell ref="A1:E1"/>
    <mergeCell ref="A2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22" sqref="J22"/>
    </sheetView>
  </sheetViews>
  <sheetFormatPr defaultColWidth="9" defaultRowHeight="14.25" outlineLevelCol="4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93</v>
      </c>
      <c r="B1" s="2"/>
      <c r="C1" s="2"/>
      <c r="D1" s="2"/>
    </row>
    <row r="2" ht="12.9" customHeight="1" spans="1:4">
      <c r="A2" s="2"/>
      <c r="B2" s="2"/>
      <c r="C2" s="2"/>
      <c r="D2" s="35" t="s">
        <v>2</v>
      </c>
    </row>
    <row r="3" ht="16.45" customHeight="1" spans="1:4">
      <c r="A3" s="4" t="s">
        <v>94</v>
      </c>
      <c r="B3" s="36"/>
      <c r="C3" s="20" t="s">
        <v>95</v>
      </c>
      <c r="D3" s="20"/>
    </row>
    <row r="4" ht="16.1" customHeight="1" spans="1:4">
      <c r="A4" s="4" t="s">
        <v>5</v>
      </c>
      <c r="B4" s="5" t="s">
        <v>6</v>
      </c>
      <c r="C4" s="20" t="s">
        <v>5</v>
      </c>
      <c r="D4" s="20" t="s">
        <v>96</v>
      </c>
    </row>
    <row r="5" ht="16.1" customHeight="1" spans="1:4">
      <c r="A5" s="7" t="s">
        <v>97</v>
      </c>
      <c r="B5" s="75">
        <v>969.84</v>
      </c>
      <c r="C5" s="7" t="s">
        <v>98</v>
      </c>
      <c r="D5" s="75">
        <f>SUM(D6:D34)</f>
        <v>969.84</v>
      </c>
    </row>
    <row r="6" ht="16.1" customHeight="1" spans="1:4">
      <c r="A6" s="7" t="s">
        <v>99</v>
      </c>
      <c r="B6" s="75">
        <v>969.84</v>
      </c>
      <c r="C6" s="7" t="s">
        <v>100</v>
      </c>
      <c r="D6" s="75">
        <v>767.45</v>
      </c>
    </row>
    <row r="7" ht="16.1" customHeight="1" spans="1:4">
      <c r="A7" s="7" t="s">
        <v>101</v>
      </c>
      <c r="B7" s="75"/>
      <c r="C7" s="7" t="s">
        <v>102</v>
      </c>
      <c r="D7" s="75"/>
    </row>
    <row r="8" ht="16.1" customHeight="1" spans="1:4">
      <c r="A8" s="7" t="s">
        <v>103</v>
      </c>
      <c r="B8" s="7"/>
      <c r="C8" s="7" t="s">
        <v>104</v>
      </c>
      <c r="D8" s="75"/>
    </row>
    <row r="9" ht="16.2" customHeight="1" spans="1:5">
      <c r="A9" s="9"/>
      <c r="B9" s="7"/>
      <c r="C9" s="7" t="s">
        <v>105</v>
      </c>
      <c r="D9" s="75"/>
      <c r="E9" s="7"/>
    </row>
    <row r="10" ht="16.1" customHeight="1" spans="1:4">
      <c r="A10" s="9"/>
      <c r="B10" s="7"/>
      <c r="C10" s="7" t="s">
        <v>106</v>
      </c>
      <c r="D10" s="75"/>
    </row>
    <row r="11" ht="16.1" customHeight="1" spans="1:4">
      <c r="A11" s="9"/>
      <c r="B11" s="7"/>
      <c r="C11" s="7" t="s">
        <v>107</v>
      </c>
      <c r="D11" s="75"/>
    </row>
    <row r="12" ht="16.1" customHeight="1" spans="1:4">
      <c r="A12" s="9"/>
      <c r="B12" s="7"/>
      <c r="C12" s="7" t="s">
        <v>108</v>
      </c>
      <c r="D12" s="75"/>
    </row>
    <row r="13" ht="16.1" customHeight="1" spans="1:4">
      <c r="A13" s="9"/>
      <c r="B13" s="7"/>
      <c r="C13" s="7" t="s">
        <v>109</v>
      </c>
      <c r="D13" s="75">
        <v>85.7</v>
      </c>
    </row>
    <row r="14" ht="16.1" customHeight="1" spans="1:4">
      <c r="A14" s="9"/>
      <c r="B14" s="7"/>
      <c r="C14" s="7" t="s">
        <v>110</v>
      </c>
      <c r="D14" s="75"/>
    </row>
    <row r="15" ht="16.2" customHeight="1" spans="1:4">
      <c r="A15" s="9"/>
      <c r="B15" s="7"/>
      <c r="C15" s="7" t="s">
        <v>111</v>
      </c>
      <c r="D15" s="75">
        <v>49.78</v>
      </c>
    </row>
    <row r="16" ht="16.1" customHeight="1" spans="1:4">
      <c r="A16" s="9"/>
      <c r="B16" s="7"/>
      <c r="C16" s="7" t="s">
        <v>112</v>
      </c>
      <c r="D16" s="75"/>
    </row>
    <row r="17" ht="16.1" customHeight="1" spans="1:4">
      <c r="A17" s="9"/>
      <c r="B17" s="7"/>
      <c r="C17" s="7" t="s">
        <v>113</v>
      </c>
      <c r="D17" s="75"/>
    </row>
    <row r="18" ht="16.1" customHeight="1" spans="1:4">
      <c r="A18" s="9"/>
      <c r="B18" s="7"/>
      <c r="C18" s="7" t="s">
        <v>114</v>
      </c>
      <c r="D18" s="75"/>
    </row>
    <row r="19" ht="16.1" customHeight="1" spans="1:4">
      <c r="A19" s="9"/>
      <c r="B19" s="7"/>
      <c r="C19" s="7" t="s">
        <v>115</v>
      </c>
      <c r="D19" s="75"/>
    </row>
    <row r="20" ht="16.1" customHeight="1" spans="1:4">
      <c r="A20" s="9"/>
      <c r="B20" s="7"/>
      <c r="C20" s="7" t="s">
        <v>116</v>
      </c>
      <c r="D20" s="75"/>
    </row>
    <row r="21" ht="16.2" customHeight="1" spans="1:4">
      <c r="A21" s="9"/>
      <c r="B21" s="7"/>
      <c r="C21" s="7" t="s">
        <v>117</v>
      </c>
      <c r="D21" s="75"/>
    </row>
    <row r="22" ht="16.1" customHeight="1" spans="1:4">
      <c r="A22" s="9"/>
      <c r="B22" s="7"/>
      <c r="C22" s="7" t="s">
        <v>118</v>
      </c>
      <c r="D22" s="75"/>
    </row>
    <row r="23" ht="16.1" customHeight="1" spans="1:4">
      <c r="A23" s="9"/>
      <c r="B23" s="7"/>
      <c r="C23" s="7" t="s">
        <v>119</v>
      </c>
      <c r="D23" s="75"/>
    </row>
    <row r="24" ht="16.1" customHeight="1" spans="1:4">
      <c r="A24" s="9"/>
      <c r="B24" s="7"/>
      <c r="C24" s="7" t="s">
        <v>120</v>
      </c>
      <c r="D24" s="75"/>
    </row>
    <row r="25" ht="16.1" customHeight="1" spans="1:4">
      <c r="A25" s="9"/>
      <c r="B25" s="7"/>
      <c r="C25" s="7" t="s">
        <v>121</v>
      </c>
      <c r="D25" s="75">
        <v>66.91</v>
      </c>
    </row>
    <row r="26" ht="16.1" customHeight="1" spans="1:4">
      <c r="A26" s="9"/>
      <c r="B26" s="7"/>
      <c r="C26" s="7" t="s">
        <v>122</v>
      </c>
      <c r="D26" s="75"/>
    </row>
    <row r="27" ht="16.2" customHeight="1" spans="1:4">
      <c r="A27" s="9"/>
      <c r="B27" s="7"/>
      <c r="C27" s="7" t="s">
        <v>123</v>
      </c>
      <c r="D27" s="75"/>
    </row>
    <row r="28" ht="16.1" customHeight="1" spans="1:4">
      <c r="A28" s="9"/>
      <c r="B28" s="7"/>
      <c r="C28" s="7" t="s">
        <v>124</v>
      </c>
      <c r="D28" s="75"/>
    </row>
    <row r="29" ht="16.1" customHeight="1" spans="1:4">
      <c r="A29" s="9"/>
      <c r="B29" s="7"/>
      <c r="C29" s="7" t="s">
        <v>125</v>
      </c>
      <c r="D29" s="75"/>
    </row>
    <row r="30" ht="16.1" customHeight="1" spans="1:4">
      <c r="A30" s="9"/>
      <c r="B30" s="7"/>
      <c r="C30" s="7" t="s">
        <v>126</v>
      </c>
      <c r="D30" s="75"/>
    </row>
    <row r="31" ht="16.1" customHeight="1" spans="1:4">
      <c r="A31" s="9"/>
      <c r="B31" s="7"/>
      <c r="C31" s="7" t="s">
        <v>127</v>
      </c>
      <c r="D31" s="75"/>
    </row>
    <row r="32" ht="16.1" customHeight="1" spans="1:4">
      <c r="A32" s="9"/>
      <c r="B32" s="7"/>
      <c r="C32" s="7" t="s">
        <v>128</v>
      </c>
      <c r="D32" s="75"/>
    </row>
    <row r="33" ht="16.2" customHeight="1" spans="1:4">
      <c r="A33" s="9"/>
      <c r="B33" s="7"/>
      <c r="C33" s="7" t="s">
        <v>129</v>
      </c>
      <c r="D33" s="75"/>
    </row>
    <row r="34" ht="16.1" customHeight="1" spans="1:4">
      <c r="A34" s="9"/>
      <c r="B34" s="7"/>
      <c r="C34" s="7" t="s">
        <v>130</v>
      </c>
      <c r="D34" s="75"/>
    </row>
    <row r="35" ht="16.1" customHeight="1" spans="1:4">
      <c r="A35" s="9"/>
      <c r="B35" s="7"/>
      <c r="C35" s="7"/>
      <c r="D35" s="75"/>
    </row>
    <row r="36" ht="16.3" customHeight="1" spans="1:4">
      <c r="A36" s="4" t="s">
        <v>131</v>
      </c>
      <c r="B36" s="7">
        <f>SUM(B6:B35)</f>
        <v>969.84</v>
      </c>
      <c r="C36" s="7" t="s">
        <v>132</v>
      </c>
      <c r="D36" s="75">
        <f>SUM(D6:D34)</f>
        <v>969.84</v>
      </c>
    </row>
    <row r="37" ht="12" customHeight="1" spans="1:4">
      <c r="A37" s="76" t="s">
        <v>69</v>
      </c>
      <c r="B37" s="77"/>
      <c r="C37" s="77"/>
      <c r="D37" s="77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22" sqref="F22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35" t="s">
        <v>133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134</v>
      </c>
      <c r="B3" s="13" t="s">
        <v>76</v>
      </c>
      <c r="C3" s="13" t="s">
        <v>135</v>
      </c>
      <c r="D3" s="13"/>
      <c r="E3" s="13"/>
      <c r="F3" s="13" t="s">
        <v>136</v>
      </c>
      <c r="G3" s="13"/>
      <c r="H3" s="5"/>
      <c r="I3" s="20" t="s">
        <v>137</v>
      </c>
      <c r="J3" s="20"/>
      <c r="K3" s="20"/>
    </row>
    <row r="4" ht="16.1" customHeight="1" spans="1:11">
      <c r="A4" s="4"/>
      <c r="B4" s="13"/>
      <c r="C4" s="13" t="s">
        <v>96</v>
      </c>
      <c r="D4" s="13" t="s">
        <v>73</v>
      </c>
      <c r="E4" s="13" t="s">
        <v>74</v>
      </c>
      <c r="F4" s="13" t="s">
        <v>96</v>
      </c>
      <c r="G4" s="13" t="s">
        <v>73</v>
      </c>
      <c r="H4" s="5" t="s">
        <v>74</v>
      </c>
      <c r="I4" s="20" t="s">
        <v>96</v>
      </c>
      <c r="J4" s="20" t="s">
        <v>73</v>
      </c>
      <c r="K4" s="20" t="s">
        <v>74</v>
      </c>
    </row>
    <row r="5" ht="16.1" customHeight="1" spans="1:11">
      <c r="A5" s="43" t="s">
        <v>138</v>
      </c>
      <c r="B5" s="72">
        <v>1</v>
      </c>
      <c r="C5" s="72">
        <v>2</v>
      </c>
      <c r="D5" s="72">
        <v>3</v>
      </c>
      <c r="E5" s="72">
        <v>4</v>
      </c>
      <c r="F5" s="72">
        <v>5</v>
      </c>
      <c r="G5" s="72">
        <v>6</v>
      </c>
      <c r="H5" s="73">
        <v>7</v>
      </c>
      <c r="I5" s="74">
        <v>8</v>
      </c>
      <c r="J5" s="74">
        <v>9</v>
      </c>
      <c r="K5" s="74">
        <v>10</v>
      </c>
    </row>
    <row r="6" ht="16.1" customHeight="1" spans="1:11">
      <c r="A6" s="7" t="s">
        <v>76</v>
      </c>
      <c r="B6" s="43">
        <v>969.84</v>
      </c>
      <c r="C6" s="43">
        <v>969.84</v>
      </c>
      <c r="D6" s="43">
        <v>969.84</v>
      </c>
      <c r="E6" s="15"/>
      <c r="F6" s="15"/>
      <c r="G6" s="15"/>
      <c r="H6" s="8"/>
      <c r="I6" s="26"/>
      <c r="J6" s="26"/>
      <c r="K6" s="26"/>
    </row>
    <row r="7" ht="16.1" customHeight="1" spans="1:11">
      <c r="A7" s="43" t="s">
        <v>138</v>
      </c>
      <c r="B7" s="43">
        <v>969.84</v>
      </c>
      <c r="C7" s="43">
        <v>969.84</v>
      </c>
      <c r="D7" s="43">
        <v>969.84</v>
      </c>
      <c r="E7" s="15"/>
      <c r="F7" s="15"/>
      <c r="G7" s="15"/>
      <c r="H7" s="8"/>
      <c r="I7" s="26"/>
      <c r="J7" s="26"/>
      <c r="K7" s="26"/>
    </row>
    <row r="8" ht="16.1" customHeight="1" spans="1:11">
      <c r="A8" s="9"/>
      <c r="B8" s="15"/>
      <c r="C8" s="15"/>
      <c r="D8" s="15"/>
      <c r="E8" s="15"/>
      <c r="F8" s="15"/>
      <c r="G8" s="15"/>
      <c r="H8" s="8"/>
      <c r="I8" s="26"/>
      <c r="J8" s="26"/>
      <c r="K8" s="26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48"/>
      <c r="J9" s="49"/>
      <c r="K9" s="49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8"/>
      <c r="J10" s="26"/>
      <c r="K10" s="26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8"/>
      <c r="J11" s="26"/>
      <c r="K11" s="26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8"/>
      <c r="J12" s="26"/>
      <c r="K12" s="26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8"/>
      <c r="J13" s="26"/>
      <c r="K13" s="26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8"/>
      <c r="J14" s="26"/>
      <c r="K14" s="26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8"/>
      <c r="J15" s="26"/>
      <c r="K15" s="26"/>
    </row>
    <row r="16" ht="12" customHeight="1" spans="1:11">
      <c r="A16" s="64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6" sqref="E6"/>
    </sheetView>
  </sheetViews>
  <sheetFormatPr defaultColWidth="9" defaultRowHeight="14.25" outlineLevelCol="5"/>
  <cols>
    <col min="1" max="1" width="9.06666666666667" customWidth="1"/>
    <col min="2" max="2" width="24.7666666666667" customWidth="1"/>
    <col min="3" max="3" width="7.83333333333333" customWidth="1"/>
    <col min="4" max="4" width="11.8166666666667" customWidth="1"/>
    <col min="5" max="5" width="11.8083333333333" customWidth="1"/>
    <col min="6" max="6" width="13.9666666666667" customWidth="1"/>
  </cols>
  <sheetData>
    <row r="1" ht="22.5" customHeight="1" spans="1:6">
      <c r="A1" s="2"/>
      <c r="B1" s="18" t="s">
        <v>139</v>
      </c>
      <c r="C1" s="2"/>
      <c r="D1" s="2"/>
      <c r="E1" s="2"/>
      <c r="F1" s="2"/>
    </row>
    <row r="2" ht="12.9" customHeight="1" spans="1:6">
      <c r="A2" s="2"/>
      <c r="B2" s="2"/>
      <c r="C2" s="2"/>
      <c r="D2" s="2"/>
      <c r="E2" s="2"/>
      <c r="F2" s="12" t="s">
        <v>2</v>
      </c>
    </row>
    <row r="3" ht="16.45" customHeight="1" spans="1:6">
      <c r="A3" s="4" t="s">
        <v>71</v>
      </c>
      <c r="B3" s="4"/>
      <c r="C3" s="36"/>
      <c r="D3" s="20" t="s">
        <v>135</v>
      </c>
      <c r="E3" s="20"/>
      <c r="F3" s="20"/>
    </row>
    <row r="4" ht="16.1" customHeight="1" spans="1:6">
      <c r="A4" s="7" t="s">
        <v>140</v>
      </c>
      <c r="B4" s="13" t="s">
        <v>141</v>
      </c>
      <c r="C4" s="5"/>
      <c r="D4" s="20" t="s">
        <v>96</v>
      </c>
      <c r="E4" s="20" t="s">
        <v>73</v>
      </c>
      <c r="F4" s="20" t="s">
        <v>74</v>
      </c>
    </row>
    <row r="5" ht="16.1" customHeight="1" spans="1:6">
      <c r="A5" s="53" t="s">
        <v>142</v>
      </c>
      <c r="B5" s="13" t="s">
        <v>55</v>
      </c>
      <c r="C5" s="5"/>
      <c r="D5" s="21">
        <v>1</v>
      </c>
      <c r="E5" s="21">
        <v>2</v>
      </c>
      <c r="F5" s="21">
        <v>3</v>
      </c>
    </row>
    <row r="6" ht="16.1" customHeight="1" spans="1:6">
      <c r="A6" s="9"/>
      <c r="B6" s="23" t="s">
        <v>76</v>
      </c>
      <c r="C6" s="56"/>
      <c r="D6" s="65">
        <f>E6+F6</f>
        <v>969.84</v>
      </c>
      <c r="E6" s="65">
        <f>E7+E10+E13+E16+E20</f>
        <v>969.84</v>
      </c>
      <c r="F6" s="26"/>
    </row>
    <row r="7" ht="16.1" customHeight="1" spans="1:6">
      <c r="A7" s="7">
        <v>201</v>
      </c>
      <c r="B7" s="66" t="s">
        <v>77</v>
      </c>
      <c r="C7" s="66"/>
      <c r="D7" s="65">
        <v>767.45</v>
      </c>
      <c r="E7" s="65">
        <v>767.45</v>
      </c>
      <c r="F7" s="26"/>
    </row>
    <row r="8" ht="16.1" customHeight="1" spans="1:6">
      <c r="A8" s="9">
        <v>20103</v>
      </c>
      <c r="B8" s="66" t="s">
        <v>78</v>
      </c>
      <c r="C8" s="66" t="s">
        <v>78</v>
      </c>
      <c r="D8" s="65">
        <v>767.45</v>
      </c>
      <c r="E8" s="65">
        <v>767.45</v>
      </c>
      <c r="F8" s="26"/>
    </row>
    <row r="9" ht="16.2" customHeight="1" spans="1:6">
      <c r="A9" s="9">
        <v>2010301</v>
      </c>
      <c r="B9" s="67" t="s">
        <v>79</v>
      </c>
      <c r="C9" s="67" t="s">
        <v>79</v>
      </c>
      <c r="D9" s="65">
        <v>767.45</v>
      </c>
      <c r="E9" s="65">
        <v>767.45</v>
      </c>
      <c r="F9" s="26"/>
    </row>
    <row r="10" ht="16.2" customHeight="1" spans="1:6">
      <c r="A10" s="9">
        <v>208</v>
      </c>
      <c r="B10" s="66" t="s">
        <v>80</v>
      </c>
      <c r="C10" s="66" t="s">
        <v>80</v>
      </c>
      <c r="D10" s="65">
        <f t="shared" ref="D7:D22" si="0">E10+F10</f>
        <v>82.54</v>
      </c>
      <c r="E10" s="65">
        <f t="shared" ref="E7:E11" si="1">E11</f>
        <v>82.54</v>
      </c>
      <c r="F10" s="26"/>
    </row>
    <row r="11" ht="16.2" customHeight="1" spans="1:6">
      <c r="A11" s="9">
        <v>20805</v>
      </c>
      <c r="B11" s="66" t="s">
        <v>81</v>
      </c>
      <c r="C11" s="66" t="s">
        <v>81</v>
      </c>
      <c r="D11" s="65">
        <f t="shared" si="0"/>
        <v>82.54</v>
      </c>
      <c r="E11" s="65">
        <f t="shared" si="1"/>
        <v>82.54</v>
      </c>
      <c r="F11" s="26"/>
    </row>
    <row r="12" ht="16.2" customHeight="1" spans="1:6">
      <c r="A12" s="9">
        <v>2080505</v>
      </c>
      <c r="B12" s="67" t="s">
        <v>82</v>
      </c>
      <c r="C12" s="67" t="s">
        <v>82</v>
      </c>
      <c r="D12" s="65">
        <f t="shared" si="0"/>
        <v>82.54</v>
      </c>
      <c r="E12" s="65">
        <v>82.54</v>
      </c>
      <c r="F12" s="26"/>
    </row>
    <row r="13" ht="16.2" customHeight="1" spans="1:6">
      <c r="A13" s="9">
        <v>20599</v>
      </c>
      <c r="B13" s="66" t="s">
        <v>143</v>
      </c>
      <c r="C13" s="66" t="s">
        <v>144</v>
      </c>
      <c r="D13" s="65">
        <f t="shared" si="0"/>
        <v>3.16</v>
      </c>
      <c r="E13" s="65">
        <f>E14+E15</f>
        <v>3.16</v>
      </c>
      <c r="F13" s="26"/>
    </row>
    <row r="14" ht="16.2" customHeight="1" spans="1:6">
      <c r="A14" s="9">
        <v>2089999</v>
      </c>
      <c r="B14" s="67" t="s">
        <v>84</v>
      </c>
      <c r="C14" s="67"/>
      <c r="D14" s="65">
        <f t="shared" si="0"/>
        <v>1.84</v>
      </c>
      <c r="E14" s="65">
        <v>1.84</v>
      </c>
      <c r="F14" s="26"/>
    </row>
    <row r="15" ht="16.2" customHeight="1" spans="1:6">
      <c r="A15" s="9">
        <v>2089999</v>
      </c>
      <c r="B15" s="67" t="s">
        <v>85</v>
      </c>
      <c r="C15" s="67"/>
      <c r="D15" s="65">
        <f t="shared" si="0"/>
        <v>1.32</v>
      </c>
      <c r="E15" s="65">
        <v>1.32</v>
      </c>
      <c r="F15" s="26"/>
    </row>
    <row r="16" ht="16.1" customHeight="1" spans="1:6">
      <c r="A16" s="9">
        <v>210</v>
      </c>
      <c r="B16" s="66" t="s">
        <v>86</v>
      </c>
      <c r="C16" s="66" t="s">
        <v>86</v>
      </c>
      <c r="D16" s="65">
        <f t="shared" si="0"/>
        <v>49.78</v>
      </c>
      <c r="E16" s="65">
        <f>E17</f>
        <v>49.78</v>
      </c>
      <c r="F16" s="26"/>
    </row>
    <row r="17" ht="16.1" customHeight="1" spans="1:6">
      <c r="A17" s="9">
        <v>21011</v>
      </c>
      <c r="B17" s="66" t="s">
        <v>87</v>
      </c>
      <c r="C17" s="66" t="s">
        <v>87</v>
      </c>
      <c r="D17" s="65">
        <f t="shared" si="0"/>
        <v>49.78</v>
      </c>
      <c r="E17" s="65">
        <f>E18+E19</f>
        <v>49.78</v>
      </c>
      <c r="F17" s="26"/>
    </row>
    <row r="18" ht="16.1" customHeight="1" spans="1:6">
      <c r="A18" s="9">
        <v>2101101</v>
      </c>
      <c r="B18" s="67" t="s">
        <v>88</v>
      </c>
      <c r="C18" s="67"/>
      <c r="D18" s="65">
        <f t="shared" si="0"/>
        <v>39.64</v>
      </c>
      <c r="E18" s="65">
        <v>39.64</v>
      </c>
      <c r="F18" s="26"/>
    </row>
    <row r="19" ht="16.1" customHeight="1" spans="1:6">
      <c r="A19" s="9">
        <v>2101103</v>
      </c>
      <c r="B19" s="67" t="s">
        <v>89</v>
      </c>
      <c r="C19" s="67"/>
      <c r="D19" s="65">
        <f t="shared" si="0"/>
        <v>10.14</v>
      </c>
      <c r="E19" s="65">
        <v>10.14</v>
      </c>
      <c r="F19" s="26"/>
    </row>
    <row r="20" ht="16.1" customHeight="1" spans="1:6">
      <c r="A20" s="9">
        <v>221</v>
      </c>
      <c r="B20" s="66" t="s">
        <v>90</v>
      </c>
      <c r="C20" s="66" t="s">
        <v>90</v>
      </c>
      <c r="D20" s="65">
        <f t="shared" si="0"/>
        <v>66.91</v>
      </c>
      <c r="E20" s="65">
        <v>66.91</v>
      </c>
      <c r="F20" s="26"/>
    </row>
    <row r="21" ht="16.1" customHeight="1" spans="1:6">
      <c r="A21" s="9">
        <v>22102</v>
      </c>
      <c r="B21" s="68" t="s">
        <v>91</v>
      </c>
      <c r="C21" s="68"/>
      <c r="D21" s="65">
        <f t="shared" si="0"/>
        <v>66.91</v>
      </c>
      <c r="E21" s="65">
        <v>66.91</v>
      </c>
      <c r="F21" s="26"/>
    </row>
    <row r="22" ht="16.2" customHeight="1" spans="1:6">
      <c r="A22" s="69">
        <v>2210201</v>
      </c>
      <c r="B22" s="65" t="s">
        <v>92</v>
      </c>
      <c r="C22" s="70" t="s">
        <v>92</v>
      </c>
      <c r="D22" s="65">
        <f t="shared" si="0"/>
        <v>66.91</v>
      </c>
      <c r="E22" s="65">
        <v>66.91</v>
      </c>
      <c r="F22" s="26"/>
    </row>
    <row r="23" ht="16.3" customHeight="1" spans="1:6">
      <c r="A23" s="69"/>
      <c r="B23" s="26"/>
      <c r="C23" s="71"/>
      <c r="D23" s="47"/>
      <c r="E23" s="47"/>
      <c r="F23" s="26"/>
    </row>
    <row r="24" ht="12" customHeight="1" spans="1:6">
      <c r="A24" s="10" t="s">
        <v>69</v>
      </c>
      <c r="B24" s="2"/>
      <c r="C24" s="2"/>
      <c r="D24" s="2"/>
      <c r="E24" s="2"/>
      <c r="F24" s="2"/>
    </row>
    <row r="25" ht="16.5" customHeight="1" spans="1:6">
      <c r="A25" s="16"/>
      <c r="B25" s="2"/>
      <c r="C25" s="2"/>
      <c r="D25" s="2"/>
      <c r="E25" s="2"/>
      <c r="F25" s="2"/>
    </row>
  </sheetData>
  <mergeCells count="26">
    <mergeCell ref="B1:F1"/>
    <mergeCell ref="A2:E2"/>
    <mergeCell ref="A3:C3"/>
    <mergeCell ref="D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F24"/>
    <mergeCell ref="A25:F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D6" sqref="D6"/>
    </sheetView>
  </sheetViews>
  <sheetFormatPr defaultColWidth="9" defaultRowHeight="14.25" outlineLevelCol="7"/>
  <cols>
    <col min="1" max="1" width="9.03333333333333" customWidth="1"/>
    <col min="2" max="2" width="25.0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"/>
      <c r="B1" s="50" t="s">
        <v>145</v>
      </c>
      <c r="C1" s="2"/>
      <c r="D1" s="2"/>
      <c r="E1" s="2"/>
    </row>
    <row r="2" ht="12.9" customHeight="1" spans="1:5">
      <c r="A2" s="2"/>
      <c r="B2" s="2"/>
      <c r="C2" s="2"/>
      <c r="D2" s="2"/>
      <c r="E2" s="51" t="s">
        <v>2</v>
      </c>
    </row>
    <row r="3" ht="16.45" customHeight="1" spans="1:5">
      <c r="A3" s="4" t="s">
        <v>146</v>
      </c>
      <c r="B3" s="36"/>
      <c r="C3" s="20" t="s">
        <v>147</v>
      </c>
      <c r="D3" s="20"/>
      <c r="E3" s="20"/>
    </row>
    <row r="4" ht="16.1" customHeight="1" spans="1:5">
      <c r="A4" s="7" t="s">
        <v>140</v>
      </c>
      <c r="B4" s="13" t="s">
        <v>141</v>
      </c>
      <c r="C4" s="52" t="s">
        <v>96</v>
      </c>
      <c r="D4" s="52" t="s">
        <v>148</v>
      </c>
      <c r="E4" s="52" t="s">
        <v>149</v>
      </c>
    </row>
    <row r="5" ht="16.1" customHeight="1" spans="1:5">
      <c r="A5" s="53" t="s">
        <v>142</v>
      </c>
      <c r="B5" s="13" t="s">
        <v>55</v>
      </c>
      <c r="C5" s="54">
        <v>1</v>
      </c>
      <c r="D5" s="55">
        <v>2</v>
      </c>
      <c r="E5" s="55">
        <v>3</v>
      </c>
    </row>
    <row r="6" ht="16.1" customHeight="1" spans="1:7">
      <c r="A6" s="9"/>
      <c r="B6" s="56" t="s">
        <v>76</v>
      </c>
      <c r="C6" s="57">
        <f>D6+E6</f>
        <v>969.84</v>
      </c>
      <c r="D6" s="57">
        <f>D7+D17+D36</f>
        <v>889.67</v>
      </c>
      <c r="E6" s="57">
        <f>E7+E17+E36</f>
        <v>80.17</v>
      </c>
      <c r="G6" s="22"/>
    </row>
    <row r="7" ht="16.1" customHeight="1" spans="1:8">
      <c r="A7" s="58" t="s">
        <v>150</v>
      </c>
      <c r="B7" s="25" t="s">
        <v>151</v>
      </c>
      <c r="C7" s="57">
        <f>D7+E7</f>
        <v>840.02</v>
      </c>
      <c r="D7" s="57">
        <f>SUM(D8:D16)</f>
        <v>840.02</v>
      </c>
      <c r="E7" s="57"/>
      <c r="G7" s="22"/>
      <c r="H7" s="22"/>
    </row>
    <row r="8" ht="16.1" customHeight="1" spans="1:7">
      <c r="A8" s="59" t="s">
        <v>152</v>
      </c>
      <c r="B8" s="30" t="s">
        <v>153</v>
      </c>
      <c r="C8" s="60">
        <v>253.36</v>
      </c>
      <c r="D8" s="60">
        <v>253.36</v>
      </c>
      <c r="E8" s="61"/>
      <c r="G8" s="62"/>
    </row>
    <row r="9" ht="16.2" customHeight="1" spans="1:5">
      <c r="A9" s="59" t="s">
        <v>154</v>
      </c>
      <c r="B9" s="30" t="s">
        <v>155</v>
      </c>
      <c r="C9" s="60">
        <f t="shared" ref="C7:C38" si="0">D9+E9</f>
        <v>139.66</v>
      </c>
      <c r="D9" s="60">
        <v>139.66</v>
      </c>
      <c r="E9" s="61"/>
    </row>
    <row r="10" ht="16.2" customHeight="1" spans="1:5">
      <c r="A10" s="59" t="s">
        <v>156</v>
      </c>
      <c r="B10" s="30" t="s">
        <v>157</v>
      </c>
      <c r="C10" s="60">
        <f t="shared" si="0"/>
        <v>141.23</v>
      </c>
      <c r="D10" s="60">
        <v>141.23</v>
      </c>
      <c r="E10" s="61"/>
    </row>
    <row r="11" ht="16.2" customHeight="1" spans="1:5">
      <c r="A11" s="59" t="s">
        <v>158</v>
      </c>
      <c r="B11" s="30" t="s">
        <v>159</v>
      </c>
      <c r="C11" s="60">
        <f t="shared" si="0"/>
        <v>94.97</v>
      </c>
      <c r="D11" s="60">
        <v>94.97</v>
      </c>
      <c r="E11" s="61"/>
    </row>
    <row r="12" ht="16.2" customHeight="1" spans="1:5">
      <c r="A12" s="59" t="s">
        <v>160</v>
      </c>
      <c r="B12" s="30" t="s">
        <v>161</v>
      </c>
      <c r="C12" s="60">
        <f t="shared" si="0"/>
        <v>86.1</v>
      </c>
      <c r="D12" s="63">
        <v>86.1</v>
      </c>
      <c r="E12" s="61"/>
    </row>
    <row r="13" ht="16.2" customHeight="1" spans="1:5">
      <c r="A13" s="59" t="s">
        <v>162</v>
      </c>
      <c r="B13" s="30" t="s">
        <v>163</v>
      </c>
      <c r="C13" s="60">
        <f t="shared" si="0"/>
        <v>39.43</v>
      </c>
      <c r="D13" s="63">
        <v>39.43</v>
      </c>
      <c r="E13" s="61"/>
    </row>
    <row r="14" ht="16.2" customHeight="1" spans="1:5">
      <c r="A14" s="59" t="s">
        <v>164</v>
      </c>
      <c r="B14" s="30" t="s">
        <v>165</v>
      </c>
      <c r="C14" s="60">
        <f t="shared" si="0"/>
        <v>12.26</v>
      </c>
      <c r="D14" s="63">
        <v>12.26</v>
      </c>
      <c r="E14" s="61"/>
    </row>
    <row r="15" ht="16.2" customHeight="1" spans="1:5">
      <c r="A15" s="59" t="s">
        <v>166</v>
      </c>
      <c r="B15" s="30" t="s">
        <v>167</v>
      </c>
      <c r="C15" s="60">
        <f t="shared" si="0"/>
        <v>3.33</v>
      </c>
      <c r="D15" s="63">
        <v>3.33</v>
      </c>
      <c r="E15" s="61"/>
    </row>
    <row r="16" ht="16.2" customHeight="1" spans="1:5">
      <c r="A16" s="59" t="s">
        <v>168</v>
      </c>
      <c r="B16" s="30" t="s">
        <v>169</v>
      </c>
      <c r="C16" s="60">
        <f t="shared" si="0"/>
        <v>69.68</v>
      </c>
      <c r="D16" s="60">
        <v>69.68</v>
      </c>
      <c r="E16" s="61"/>
    </row>
    <row r="17" ht="16.2" customHeight="1" spans="1:5">
      <c r="A17" s="58" t="s">
        <v>170</v>
      </c>
      <c r="B17" s="25" t="s">
        <v>171</v>
      </c>
      <c r="C17" s="57">
        <f t="shared" si="0"/>
        <v>106</v>
      </c>
      <c r="D17" s="57">
        <f>SUM(D18:D35)</f>
        <v>25.83</v>
      </c>
      <c r="E17" s="57">
        <f>SUM(E18:E35)</f>
        <v>80.17</v>
      </c>
    </row>
    <row r="18" ht="16.2" customHeight="1" spans="1:5">
      <c r="A18" s="59" t="s">
        <v>172</v>
      </c>
      <c r="B18" s="30" t="s">
        <v>173</v>
      </c>
      <c r="C18" s="60">
        <f t="shared" si="0"/>
        <v>11.47</v>
      </c>
      <c r="D18" s="60"/>
      <c r="E18" s="60">
        <v>11.47</v>
      </c>
    </row>
    <row r="19" ht="16.2" customHeight="1" spans="1:5">
      <c r="A19" s="59" t="s">
        <v>174</v>
      </c>
      <c r="B19" s="30" t="s">
        <v>175</v>
      </c>
      <c r="C19" s="60">
        <f t="shared" si="0"/>
        <v>19.58</v>
      </c>
      <c r="D19" s="60"/>
      <c r="E19" s="60">
        <v>19.58</v>
      </c>
    </row>
    <row r="20" ht="16.2" customHeight="1" spans="1:5">
      <c r="A20" s="59" t="s">
        <v>176</v>
      </c>
      <c r="B20" s="30" t="s">
        <v>177</v>
      </c>
      <c r="C20" s="60">
        <f t="shared" si="0"/>
        <v>1.4</v>
      </c>
      <c r="D20" s="60"/>
      <c r="E20" s="60">
        <v>1.4</v>
      </c>
    </row>
    <row r="21" ht="16.2" customHeight="1" spans="1:5">
      <c r="A21" s="59" t="s">
        <v>178</v>
      </c>
      <c r="B21" s="30" t="s">
        <v>179</v>
      </c>
      <c r="C21" s="60">
        <f t="shared" si="0"/>
        <v>4.9</v>
      </c>
      <c r="D21" s="60"/>
      <c r="E21" s="60">
        <v>4.9</v>
      </c>
    </row>
    <row r="22" ht="16.2" customHeight="1" spans="1:5">
      <c r="A22" s="59" t="s">
        <v>180</v>
      </c>
      <c r="B22" s="30" t="s">
        <v>181</v>
      </c>
      <c r="C22" s="60">
        <f t="shared" si="0"/>
        <v>1.83</v>
      </c>
      <c r="D22" s="60"/>
      <c r="E22" s="60">
        <v>1.83</v>
      </c>
    </row>
    <row r="23" ht="16.2" customHeight="1" spans="1:5">
      <c r="A23" s="59" t="s">
        <v>182</v>
      </c>
      <c r="B23" s="30" t="s">
        <v>183</v>
      </c>
      <c r="C23" s="60">
        <f t="shared" si="0"/>
        <v>18.24</v>
      </c>
      <c r="D23" s="60"/>
      <c r="E23" s="60">
        <v>18.24</v>
      </c>
    </row>
    <row r="24" ht="16.2" customHeight="1" spans="1:5">
      <c r="A24" s="59" t="s">
        <v>184</v>
      </c>
      <c r="B24" s="30" t="s">
        <v>185</v>
      </c>
      <c r="C24" s="60">
        <f t="shared" si="0"/>
        <v>3.7</v>
      </c>
      <c r="D24" s="60"/>
      <c r="E24" s="60">
        <v>3.7</v>
      </c>
    </row>
    <row r="25" ht="16.2" customHeight="1" spans="1:5">
      <c r="A25" s="59" t="s">
        <v>186</v>
      </c>
      <c r="B25" s="30" t="s">
        <v>187</v>
      </c>
      <c r="C25" s="60">
        <f t="shared" si="0"/>
        <v>1.45</v>
      </c>
      <c r="D25" s="60"/>
      <c r="E25" s="60">
        <v>1.45</v>
      </c>
    </row>
    <row r="26" ht="16.2" customHeight="1" spans="1:5">
      <c r="A26" s="59" t="s">
        <v>188</v>
      </c>
      <c r="B26" s="30" t="s">
        <v>189</v>
      </c>
      <c r="C26" s="60">
        <f t="shared" si="0"/>
        <v>5</v>
      </c>
      <c r="D26" s="60"/>
      <c r="E26" s="60">
        <v>5</v>
      </c>
    </row>
    <row r="27" ht="16.2" customHeight="1" spans="1:5">
      <c r="A27" s="59" t="s">
        <v>190</v>
      </c>
      <c r="B27" s="30" t="s">
        <v>191</v>
      </c>
      <c r="C27" s="60">
        <f t="shared" si="0"/>
        <v>0.6</v>
      </c>
      <c r="D27" s="60"/>
      <c r="E27" s="60">
        <v>0.6</v>
      </c>
    </row>
    <row r="28" ht="16.2" customHeight="1" spans="1:5">
      <c r="A28" s="59" t="s">
        <v>192</v>
      </c>
      <c r="B28" s="30" t="s">
        <v>193</v>
      </c>
      <c r="C28" s="60">
        <f t="shared" si="0"/>
        <v>1.9</v>
      </c>
      <c r="D28" s="60"/>
      <c r="E28" s="60">
        <v>1.9</v>
      </c>
    </row>
    <row r="29" ht="16.2" customHeight="1" spans="1:5">
      <c r="A29" s="59" t="s">
        <v>194</v>
      </c>
      <c r="B29" s="30" t="s">
        <v>195</v>
      </c>
      <c r="C29" s="60">
        <f t="shared" si="0"/>
        <v>0</v>
      </c>
      <c r="D29" s="60"/>
      <c r="E29" s="60">
        <v>0</v>
      </c>
    </row>
    <row r="30" ht="16.2" customHeight="1" spans="1:5">
      <c r="A30" s="59" t="s">
        <v>196</v>
      </c>
      <c r="B30" s="30" t="s">
        <v>197</v>
      </c>
      <c r="C30" s="60">
        <f t="shared" si="0"/>
        <v>0</v>
      </c>
      <c r="D30" s="60"/>
      <c r="E30" s="60">
        <v>0</v>
      </c>
    </row>
    <row r="31" ht="16.2" customHeight="1" spans="1:5">
      <c r="A31" s="59" t="s">
        <v>198</v>
      </c>
      <c r="B31" s="30" t="s">
        <v>199</v>
      </c>
      <c r="C31" s="60">
        <f t="shared" si="0"/>
        <v>0.15</v>
      </c>
      <c r="D31" s="60"/>
      <c r="E31" s="60">
        <v>0.15</v>
      </c>
    </row>
    <row r="32" ht="16.2" customHeight="1" spans="1:5">
      <c r="A32" s="59" t="s">
        <v>200</v>
      </c>
      <c r="B32" s="30" t="s">
        <v>201</v>
      </c>
      <c r="C32" s="60">
        <f t="shared" si="0"/>
        <v>4.23</v>
      </c>
      <c r="D32" s="60">
        <v>4.23</v>
      </c>
      <c r="E32" s="60"/>
    </row>
    <row r="33" ht="16.2" customHeight="1" spans="1:5">
      <c r="A33" s="59" t="s">
        <v>202</v>
      </c>
      <c r="B33" s="30" t="s">
        <v>203</v>
      </c>
      <c r="C33" s="60">
        <f t="shared" si="0"/>
        <v>1.95</v>
      </c>
      <c r="D33" s="60"/>
      <c r="E33" s="60">
        <v>1.95</v>
      </c>
    </row>
    <row r="34" ht="16.2" customHeight="1" spans="1:5">
      <c r="A34" s="59" t="s">
        <v>204</v>
      </c>
      <c r="B34" s="30" t="s">
        <v>205</v>
      </c>
      <c r="C34" s="60">
        <f t="shared" si="0"/>
        <v>21.6</v>
      </c>
      <c r="D34" s="60">
        <v>21.6</v>
      </c>
      <c r="E34" s="60"/>
    </row>
    <row r="35" ht="16.2" customHeight="1" spans="1:5">
      <c r="A35" s="59" t="s">
        <v>206</v>
      </c>
      <c r="B35" s="30" t="s">
        <v>207</v>
      </c>
      <c r="C35" s="60">
        <f t="shared" si="0"/>
        <v>8</v>
      </c>
      <c r="D35" s="60"/>
      <c r="E35" s="60">
        <v>8</v>
      </c>
    </row>
    <row r="36" ht="16.2" customHeight="1" spans="1:5">
      <c r="A36" s="58" t="s">
        <v>208</v>
      </c>
      <c r="B36" s="25" t="s">
        <v>209</v>
      </c>
      <c r="C36" s="57">
        <f t="shared" si="0"/>
        <v>23.82</v>
      </c>
      <c r="D36" s="57">
        <f>D37+D38</f>
        <v>23.82</v>
      </c>
      <c r="E36" s="57">
        <f>E37+E38</f>
        <v>0</v>
      </c>
    </row>
    <row r="37" ht="16.2" customHeight="1" spans="1:5">
      <c r="A37" s="59" t="s">
        <v>210</v>
      </c>
      <c r="B37" s="30" t="s">
        <v>211</v>
      </c>
      <c r="C37" s="60">
        <f t="shared" si="0"/>
        <v>1.32</v>
      </c>
      <c r="D37" s="60">
        <v>1.32</v>
      </c>
      <c r="E37" s="61"/>
    </row>
    <row r="38" ht="16.1" customHeight="1" spans="1:5">
      <c r="A38" s="59" t="s">
        <v>212</v>
      </c>
      <c r="B38" s="30" t="s">
        <v>213</v>
      </c>
      <c r="C38" s="60">
        <f t="shared" si="0"/>
        <v>22.5</v>
      </c>
      <c r="D38" s="60">
        <v>22.5</v>
      </c>
      <c r="E38" s="61"/>
    </row>
    <row r="39" ht="16.45" customHeight="1" spans="1:5">
      <c r="A39" s="9"/>
      <c r="B39" s="8"/>
      <c r="C39" s="26"/>
      <c r="D39" s="26"/>
      <c r="E39" s="26"/>
    </row>
    <row r="40" ht="12" customHeight="1" spans="1:5">
      <c r="A40" s="64" t="s">
        <v>69</v>
      </c>
      <c r="B40" s="2"/>
      <c r="C40" s="2"/>
      <c r="D40" s="2"/>
      <c r="E40" s="2"/>
    </row>
    <row r="41" ht="16.5" customHeight="1" spans="1:5">
      <c r="A41" s="16"/>
      <c r="B41" s="2"/>
      <c r="C41" s="2"/>
      <c r="D41" s="2"/>
      <c r="E41" s="2"/>
    </row>
  </sheetData>
  <mergeCells count="6">
    <mergeCell ref="B1:E1"/>
    <mergeCell ref="A2:D2"/>
    <mergeCell ref="A3:B3"/>
    <mergeCell ref="C3:E3"/>
    <mergeCell ref="A40:E40"/>
    <mergeCell ref="A41:E41"/>
  </mergeCells>
  <pageMargins left="0.7" right="0.7" top="0.75" bottom="0.75" header="0.3" footer="0.3"/>
  <pageSetup paperSize="9" orientation="portrait"/>
  <headerFooter/>
  <ignoredErrors>
    <ignoredError sqref="A7:B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11" sqref="B11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214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35" t="s">
        <v>2</v>
      </c>
    </row>
    <row r="3" ht="16.45" customHeight="1" spans="1:8">
      <c r="A3" s="36" t="s">
        <v>134</v>
      </c>
      <c r="B3" s="20" t="s">
        <v>215</v>
      </c>
      <c r="C3" s="20"/>
      <c r="D3" s="20"/>
      <c r="E3" s="20"/>
      <c r="F3" s="37"/>
      <c r="G3" s="20" t="s">
        <v>216</v>
      </c>
      <c r="H3" s="20" t="s">
        <v>217</v>
      </c>
    </row>
    <row r="4" ht="16.1" customHeight="1" spans="1:8">
      <c r="A4" s="36"/>
      <c r="B4" s="20" t="s">
        <v>96</v>
      </c>
      <c r="C4" s="38" t="s">
        <v>218</v>
      </c>
      <c r="D4" s="20" t="s">
        <v>219</v>
      </c>
      <c r="E4" s="20" t="s">
        <v>220</v>
      </c>
      <c r="F4" s="37"/>
      <c r="G4" s="20"/>
      <c r="H4" s="20"/>
    </row>
    <row r="5" ht="31.7" customHeight="1" spans="1:8">
      <c r="A5" s="36"/>
      <c r="B5" s="20"/>
      <c r="C5" s="20"/>
      <c r="D5" s="20"/>
      <c r="E5" s="20" t="s">
        <v>221</v>
      </c>
      <c r="F5" s="37" t="s">
        <v>222</v>
      </c>
      <c r="G5" s="20"/>
      <c r="H5" s="20"/>
    </row>
    <row r="6" ht="16.1" customHeight="1" spans="1:8">
      <c r="A6" s="4" t="s">
        <v>55</v>
      </c>
      <c r="B6" s="39">
        <v>1</v>
      </c>
      <c r="C6" s="39">
        <v>2</v>
      </c>
      <c r="D6" s="39">
        <v>3</v>
      </c>
      <c r="E6" s="39">
        <v>4</v>
      </c>
      <c r="F6" s="40">
        <v>5</v>
      </c>
      <c r="G6" s="21">
        <v>6</v>
      </c>
      <c r="H6" s="21">
        <v>7</v>
      </c>
    </row>
    <row r="7" ht="16.1" customHeight="1" spans="1:8">
      <c r="A7" s="7" t="s">
        <v>76</v>
      </c>
      <c r="B7" s="15"/>
      <c r="C7" s="15"/>
      <c r="D7" s="15"/>
      <c r="E7" s="15"/>
      <c r="F7" s="41"/>
      <c r="G7" s="42"/>
      <c r="H7" s="42"/>
    </row>
    <row r="8" s="34" customFormat="1" ht="16.1" customHeight="1" spans="1:8">
      <c r="A8" s="43" t="s">
        <v>223</v>
      </c>
      <c r="B8" s="43">
        <f>SUM(F8:H8)</f>
        <v>4.45</v>
      </c>
      <c r="C8" s="43"/>
      <c r="D8" s="43">
        <v>0</v>
      </c>
      <c r="E8" s="43"/>
      <c r="F8" s="44">
        <v>1.95</v>
      </c>
      <c r="G8" s="45">
        <v>0.6</v>
      </c>
      <c r="H8" s="45">
        <v>1.9</v>
      </c>
    </row>
    <row r="9" ht="16.2" customHeight="1" spans="1:8">
      <c r="A9" s="9"/>
      <c r="B9" s="15"/>
      <c r="C9" s="15"/>
      <c r="D9" s="15"/>
      <c r="E9" s="15"/>
      <c r="F9" s="46"/>
      <c r="G9" s="47"/>
      <c r="H9" s="26"/>
    </row>
    <row r="10" ht="16.1" customHeight="1" spans="1:8">
      <c r="A10" s="9"/>
      <c r="B10" s="15"/>
      <c r="C10" s="15"/>
      <c r="D10" s="15"/>
      <c r="E10" s="15"/>
      <c r="F10" s="46"/>
      <c r="G10" s="26"/>
      <c r="H10" s="26"/>
    </row>
    <row r="11" ht="16.1" customHeight="1" spans="1:8">
      <c r="A11" s="9"/>
      <c r="B11" s="15"/>
      <c r="C11" s="15"/>
      <c r="D11" s="15"/>
      <c r="E11" s="15"/>
      <c r="F11" s="48"/>
      <c r="G11" s="49"/>
      <c r="H11" s="49"/>
    </row>
    <row r="12" ht="16.1" customHeight="1" spans="1:8">
      <c r="A12" s="9"/>
      <c r="B12" s="15"/>
      <c r="C12" s="15"/>
      <c r="D12" s="15"/>
      <c r="E12" s="15"/>
      <c r="F12" s="8"/>
      <c r="G12" s="26"/>
      <c r="H12" s="26"/>
    </row>
    <row r="13" ht="16.1" customHeight="1" spans="1:8">
      <c r="A13" s="9"/>
      <c r="B13" s="15"/>
      <c r="C13" s="15"/>
      <c r="D13" s="15"/>
      <c r="E13" s="15"/>
      <c r="F13" s="8"/>
      <c r="G13" s="26"/>
      <c r="H13" s="26"/>
    </row>
    <row r="14" ht="16.1" customHeight="1" spans="1:8">
      <c r="A14" s="9"/>
      <c r="B14" s="15"/>
      <c r="C14" s="15"/>
      <c r="D14" s="15"/>
      <c r="E14" s="15"/>
      <c r="F14" s="8"/>
      <c r="G14" s="26"/>
      <c r="H14" s="26"/>
    </row>
    <row r="15" ht="16.2" customHeight="1" spans="1:8">
      <c r="A15" s="9"/>
      <c r="B15" s="15"/>
      <c r="C15" s="15"/>
      <c r="D15" s="15"/>
      <c r="E15" s="15"/>
      <c r="F15" s="8"/>
      <c r="G15" s="26"/>
      <c r="H15" s="26"/>
    </row>
    <row r="16" ht="16.3" customHeight="1" spans="1:8">
      <c r="A16" s="9"/>
      <c r="B16" s="15"/>
      <c r="C16" s="15"/>
      <c r="D16" s="15"/>
      <c r="E16" s="15"/>
      <c r="F16" s="8"/>
      <c r="G16" s="26"/>
      <c r="H16" s="26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115" zoomScaleNormal="115" workbookViewId="0">
      <selection activeCell="D15" sqref="D15"/>
    </sheetView>
  </sheetViews>
  <sheetFormatPr defaultColWidth="9" defaultRowHeight="14.25" outlineLevelCol="6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224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225</v>
      </c>
      <c r="B3" s="13" t="s">
        <v>5</v>
      </c>
      <c r="C3" s="13" t="s">
        <v>96</v>
      </c>
      <c r="D3" s="5" t="s">
        <v>73</v>
      </c>
      <c r="E3" s="20" t="s">
        <v>74</v>
      </c>
    </row>
    <row r="4" ht="16.1" customHeight="1" spans="1:7">
      <c r="A4" s="4" t="s">
        <v>55</v>
      </c>
      <c r="B4" s="13" t="s">
        <v>55</v>
      </c>
      <c r="C4" s="14">
        <v>1</v>
      </c>
      <c r="D4" s="6">
        <v>2</v>
      </c>
      <c r="E4" s="21">
        <v>3</v>
      </c>
      <c r="F4"/>
      <c r="G4" s="22"/>
    </row>
    <row r="5" ht="16.1" customHeight="1" spans="1:7">
      <c r="A5" s="9"/>
      <c r="B5" s="23" t="s">
        <v>76</v>
      </c>
      <c r="C5" s="24">
        <f>SUM(C6:C23)</f>
        <v>106</v>
      </c>
      <c r="D5" s="25">
        <f>SUM(D6:D23)</f>
        <v>106</v>
      </c>
      <c r="E5" s="26"/>
      <c r="G5" s="22"/>
    </row>
    <row r="6" ht="16.1" customHeight="1" spans="1:5">
      <c r="A6" s="27">
        <v>1</v>
      </c>
      <c r="B6" s="28" t="s">
        <v>226</v>
      </c>
      <c r="C6" s="29">
        <f>D6+E6</f>
        <v>11.47</v>
      </c>
      <c r="D6" s="30">
        <v>11.47</v>
      </c>
      <c r="E6" s="26"/>
    </row>
    <row r="7" ht="16.1" customHeight="1" spans="1:5">
      <c r="A7" s="27">
        <v>2</v>
      </c>
      <c r="B7" s="28" t="s">
        <v>227</v>
      </c>
      <c r="C7" s="29">
        <f t="shared" ref="C7:C23" si="0">D7+E7</f>
        <v>19.58</v>
      </c>
      <c r="D7" s="30">
        <v>19.58</v>
      </c>
      <c r="E7" s="26"/>
    </row>
    <row r="8" ht="16.1" customHeight="1" spans="1:5">
      <c r="A8" s="27">
        <v>3</v>
      </c>
      <c r="B8" s="28" t="s">
        <v>228</v>
      </c>
      <c r="C8" s="29">
        <f t="shared" si="0"/>
        <v>1.4</v>
      </c>
      <c r="D8" s="30">
        <v>1.4</v>
      </c>
      <c r="E8" s="26"/>
    </row>
    <row r="9" ht="16.2" customHeight="1" spans="1:5">
      <c r="A9" s="27">
        <v>4</v>
      </c>
      <c r="B9" s="28" t="s">
        <v>229</v>
      </c>
      <c r="C9" s="29">
        <f t="shared" si="0"/>
        <v>4.9</v>
      </c>
      <c r="D9" s="30">
        <v>4.9</v>
      </c>
      <c r="E9" s="26"/>
    </row>
    <row r="10" ht="16.1" customHeight="1" spans="1:5">
      <c r="A10" s="27">
        <v>5</v>
      </c>
      <c r="B10" s="28" t="s">
        <v>230</v>
      </c>
      <c r="C10" s="29">
        <f t="shared" si="0"/>
        <v>1.83</v>
      </c>
      <c r="D10" s="30">
        <v>1.83</v>
      </c>
      <c r="E10" s="26"/>
    </row>
    <row r="11" ht="16.1" customHeight="1" spans="1:5">
      <c r="A11" s="27">
        <v>6</v>
      </c>
      <c r="B11" s="28" t="s">
        <v>231</v>
      </c>
      <c r="C11" s="29">
        <f t="shared" si="0"/>
        <v>18.24</v>
      </c>
      <c r="D11" s="30">
        <v>18.24</v>
      </c>
      <c r="E11" s="26"/>
    </row>
    <row r="12" ht="16.1" customHeight="1" spans="1:5">
      <c r="A12" s="27">
        <v>7</v>
      </c>
      <c r="B12" s="28" t="s">
        <v>232</v>
      </c>
      <c r="C12" s="29">
        <f t="shared" si="0"/>
        <v>3.7</v>
      </c>
      <c r="D12" s="30">
        <v>3.7</v>
      </c>
      <c r="E12" s="26"/>
    </row>
    <row r="13" ht="16.1" customHeight="1" spans="1:5">
      <c r="A13" s="27">
        <v>8</v>
      </c>
      <c r="B13" s="28" t="s">
        <v>233</v>
      </c>
      <c r="C13" s="29">
        <f t="shared" si="0"/>
        <v>1.45</v>
      </c>
      <c r="D13" s="30">
        <v>1.45</v>
      </c>
      <c r="E13" s="26"/>
    </row>
    <row r="14" ht="16.1" customHeight="1" spans="1:5">
      <c r="A14" s="27">
        <v>9</v>
      </c>
      <c r="B14" s="28" t="s">
        <v>234</v>
      </c>
      <c r="C14" s="29">
        <f t="shared" si="0"/>
        <v>5</v>
      </c>
      <c r="D14" s="30">
        <v>5</v>
      </c>
      <c r="E14" s="26"/>
    </row>
    <row r="15" ht="16.2" customHeight="1" spans="1:5">
      <c r="A15" s="27">
        <v>10</v>
      </c>
      <c r="B15" s="28" t="s">
        <v>235</v>
      </c>
      <c r="C15" s="29">
        <f t="shared" si="0"/>
        <v>0.6</v>
      </c>
      <c r="D15" s="30">
        <v>0.6</v>
      </c>
      <c r="E15" s="26"/>
    </row>
    <row r="16" ht="16.2" customHeight="1" spans="1:5">
      <c r="A16" s="27">
        <v>11</v>
      </c>
      <c r="B16" s="28" t="s">
        <v>236</v>
      </c>
      <c r="C16" s="29">
        <f t="shared" si="0"/>
        <v>1.9</v>
      </c>
      <c r="D16" s="30">
        <v>1.9</v>
      </c>
      <c r="E16" s="26"/>
    </row>
    <row r="17" ht="16.1" customHeight="1" spans="1:5">
      <c r="A17" s="27">
        <v>12</v>
      </c>
      <c r="B17" s="28" t="s">
        <v>237</v>
      </c>
      <c r="C17" s="29">
        <f t="shared" si="0"/>
        <v>0</v>
      </c>
      <c r="D17" s="30">
        <v>0</v>
      </c>
      <c r="E17" s="26"/>
    </row>
    <row r="18" ht="16.1" customHeight="1" spans="1:5">
      <c r="A18" s="27">
        <v>13</v>
      </c>
      <c r="B18" s="28" t="s">
        <v>238</v>
      </c>
      <c r="C18" s="29">
        <f t="shared" si="0"/>
        <v>0</v>
      </c>
      <c r="D18" s="30">
        <v>0</v>
      </c>
      <c r="E18" s="26"/>
    </row>
    <row r="19" ht="16.1" customHeight="1" spans="1:5">
      <c r="A19" s="27">
        <v>14</v>
      </c>
      <c r="B19" s="28" t="s">
        <v>239</v>
      </c>
      <c r="C19" s="29">
        <f t="shared" si="0"/>
        <v>0.15</v>
      </c>
      <c r="D19" s="30">
        <v>0.15</v>
      </c>
      <c r="E19" s="26"/>
    </row>
    <row r="20" ht="16.1" customHeight="1" spans="1:5">
      <c r="A20" s="27">
        <v>15</v>
      </c>
      <c r="B20" s="28" t="s">
        <v>240</v>
      </c>
      <c r="C20" s="29">
        <v>4.23</v>
      </c>
      <c r="D20" s="30">
        <v>4.23</v>
      </c>
      <c r="E20" s="26"/>
    </row>
    <row r="21" ht="16.1" customHeight="1" spans="1:5">
      <c r="A21" s="27">
        <v>16</v>
      </c>
      <c r="B21" s="28" t="s">
        <v>241</v>
      </c>
      <c r="C21" s="29">
        <f t="shared" si="0"/>
        <v>1.95</v>
      </c>
      <c r="D21" s="30">
        <v>1.95</v>
      </c>
      <c r="E21" s="26"/>
    </row>
    <row r="22" ht="16.1" customHeight="1" spans="1:5">
      <c r="A22" s="27">
        <v>17</v>
      </c>
      <c r="B22" s="28" t="s">
        <v>242</v>
      </c>
      <c r="C22" s="29">
        <v>21.6</v>
      </c>
      <c r="D22" s="30">
        <v>21.6</v>
      </c>
      <c r="E22" s="26"/>
    </row>
    <row r="23" ht="16.1" customHeight="1" spans="1:5">
      <c r="A23" s="27">
        <v>18</v>
      </c>
      <c r="B23" s="28" t="s">
        <v>243</v>
      </c>
      <c r="C23" s="29">
        <f t="shared" si="0"/>
        <v>8</v>
      </c>
      <c r="D23" s="30">
        <v>8</v>
      </c>
      <c r="E23" s="26"/>
    </row>
    <row r="24" ht="16.1" customHeight="1" spans="1:5">
      <c r="A24" s="27"/>
      <c r="B24" s="23"/>
      <c r="C24" s="31"/>
      <c r="D24" s="32"/>
      <c r="E24" s="26"/>
    </row>
    <row r="25" ht="16.45" customHeight="1" spans="1:5">
      <c r="A25" s="27"/>
      <c r="B25" s="23"/>
      <c r="C25" s="23"/>
      <c r="D25" s="8"/>
      <c r="E25" s="26"/>
    </row>
    <row r="26" ht="16.5" customHeight="1" spans="1:5">
      <c r="A26" s="33" t="s">
        <v>53</v>
      </c>
      <c r="B26" s="2"/>
      <c r="C26" s="2"/>
      <c r="D26" s="2"/>
      <c r="E26" s="2"/>
    </row>
    <row r="27" ht="16.5" customHeight="1" spans="1:5">
      <c r="A27" s="16"/>
      <c r="B27" s="2"/>
      <c r="C27" s="2"/>
      <c r="D27" s="2"/>
      <c r="E27" s="2"/>
    </row>
  </sheetData>
  <mergeCells count="5">
    <mergeCell ref="B1:E1"/>
    <mergeCell ref="A2:D2"/>
    <mergeCell ref="A26:B26"/>
    <mergeCell ref="C26:E26"/>
    <mergeCell ref="A27:E27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244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245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134</v>
      </c>
      <c r="B3" s="13" t="s">
        <v>96</v>
      </c>
      <c r="C3" s="13" t="s">
        <v>246</v>
      </c>
      <c r="D3" s="13" t="s">
        <v>247</v>
      </c>
      <c r="E3" s="5" t="s">
        <v>248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6" sqref="B26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249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樊云涛</cp:lastModifiedBy>
  <dcterms:created xsi:type="dcterms:W3CDTF">2024-01-16T21:48:00Z</dcterms:created>
  <dcterms:modified xsi:type="dcterms:W3CDTF">2025-03-28T07:04:04Z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2052-12.1.0.20305</vt:lpwstr>
  </property>
</Properties>
</file>