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3" activeTab="2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<sst xmlns="http://schemas.openxmlformats.org/spreadsheetml/2006/main" count="305" uniqueCount="228">
  <si>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</si>
  <si>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</si>
  <si>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620722517001</t>
  </si>
  <si>
    <t>单位名称：</t>
  </si>
  <si>
    <t>民乐县城市社区工作管理委员会</t>
  </si>
  <si>
    <t>部门预算公开表</t>
  </si>
  <si>
    <t xml:space="preserve">     </t>
  </si>
  <si>
    <t>编制日期：</t>
  </si>
  <si>
    <t>部门领导：</t>
  </si>
  <si>
    <t>姚天涛</t>
  </si>
  <si>
    <t>财务负责人：</t>
  </si>
  <si>
    <t>李得吉</t>
  </si>
  <si>
    <t>制表人：</t>
  </si>
  <si>
    <t>张琴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</si>
  <si>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</si>
  <si>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</si>
  <si>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</si>
  <si>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</si>
  <si>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</si>
  <si>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</si>
  <si>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</si>
  <si>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</si>
  <si>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</si>
  <si>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</si>
  <si>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</si>
  <si>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</si>
  <si>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</si>
  <si>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</si>
  <si>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</si>
  <si>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</si>
  <si>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</si>
  <si>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</si>
  <si>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</si>
  <si>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</si>
  <si>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</si>
  <si>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</si>
  <si>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</si>
  <si>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</si>
  <si>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</si>
  <si>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</si>
  <si>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</si>
  <si>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</si>
  <si>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</si>
  <si>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</si>
  <si>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</si>
  <si>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</si>
  <si>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</si>
  <si>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</si>
  <si>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</si>
  <si>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</si>
  <si>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</si>
  <si>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</si>
  <si>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</si>
  <si>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</si>
  <si>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</si>
  <si>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</si>
  <si>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</si>
  <si>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</si>
  <si>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</si>
  <si>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</si>
  <si>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</si>
  <si>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</si>
  <si>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</si>
  <si>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</si>
  <si>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</si>
  <si>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</si>
  <si>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</si>
  <si>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</si>
  <si>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</si>
  <si>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</si>
  <si>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</si>
  <si>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</si>
  <si>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</si>
  <si>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</si>
  <si>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</si>
  <si>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</si>
  <si>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</si>
  <si>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</si>
  <si>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</si>
  <si>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</si>
  <si>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</si>
  <si>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</si>
  <si>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</si>
  <si>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</si>
  <si>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</si>
  <si>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</si>
  <si>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</si>
  <si>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</si>
  <si>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</si>
  <si>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</si>
  <si>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</si>
  <si>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</si>
  <si>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</si>
  <si>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</si>
  <si>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</si>
  <si>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</si>
  <si>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</si>
  <si>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</si>
  <si>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</si>
  <si>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</si>
  <si>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</si>
  <si>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</si>
  <si>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</si>
  <si>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</si>
  <si>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</si>
  <si>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</si>
  <si>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</si>
  <si>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</si>
  <si>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</si>
  <si>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</si>
  <si>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</si>
  <si>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</si>
  <si>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</si>
  <si>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</si>
  <si>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</si>
  <si>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</si>
  <si>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</si>
  <si>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</si>
  <si>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</si>
  <si>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</si>
  <si>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</si>
  <si>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</si>
  <si>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</si>
  <si>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</si>
  <si>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</si>
  <si>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</si>
  <si>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</si>
  <si>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</si>
  <si>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</si>
  <si>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</si>
  <si>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</si>
  <si>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</si>
  <si>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</si>
  <si>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</si>
  <si>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</si>
  <si>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</si>
  <si>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</si>
  <si>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t>（二十二）国有资本经营预算支出</t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</si>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</sst>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0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Hiragino Sans GB"/>
      <charset val="134"/>
    </font>
    <font>
      <sz val="9"/>
      <name val="SimSun"/>
      <charset val="20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12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left" vertical="top" wrapText="1"/>
    </xf>
    <xf numFmtId="177" fontId="15" fillId="0" borderId="0" xfId="0" applyNumberFormat="1" applyFont="1" applyFill="1" applyBorder="1" applyAlignment="1">
      <alignment horizontal="left" vertical="center" wrapText="1" indent="1"/>
    </xf>
    <xf numFmtId="1" fontId="16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vertical="center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20" fillId="3" borderId="1" xfId="0" applyNumberFormat="1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176" fontId="21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17" sqref="D17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1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113" t="s">
        <v>1</v>
      </c>
      <c r="C3" s="120" t="s">
        <v>2</v>
      </c>
      <c r="D3" s="114"/>
      <c r="E3" s="113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113" t="s">
        <v>3</v>
      </c>
      <c r="C4" s="113" t="s">
        <v>4</v>
      </c>
      <c r="D4" s="113"/>
      <c r="E4" s="113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5" t="s">
        <v>5</v>
      </c>
      <c r="C6" s="115"/>
      <c r="D6" s="115"/>
      <c r="E6" s="115"/>
      <c r="F6" s="115"/>
      <c r="G6" s="115"/>
      <c r="H6" s="115"/>
      <c r="I6" s="115"/>
      <c r="J6" s="115"/>
      <c r="K6" s="115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113" t="s">
        <v>6</v>
      </c>
      <c r="C10" s="113"/>
      <c r="D10" s="113"/>
      <c r="E10" s="113"/>
      <c r="F10" s="116" t="s">
        <v>7</v>
      </c>
      <c r="G10" s="117">
        <v>45680</v>
      </c>
      <c r="H10" s="113"/>
      <c r="I10" s="113"/>
      <c r="J10" s="113"/>
      <c r="K10" s="20"/>
    </row>
    <row r="11" s="1" customFormat="1" ht="26.05" customHeight="1" spans="1:11">
      <c r="A11" s="20"/>
      <c r="B11" s="113"/>
      <c r="C11" s="113"/>
      <c r="D11" s="113"/>
      <c r="E11" s="113"/>
      <c r="F11" s="113"/>
      <c r="G11" s="113"/>
      <c r="H11" s="113"/>
      <c r="I11" s="113"/>
      <c r="J11" s="113"/>
      <c r="K11" s="20"/>
    </row>
    <row r="12" s="1" customFormat="1" ht="26.05" customHeight="1" spans="1:11">
      <c r="A12" s="20"/>
      <c r="B12" s="116" t="s">
        <v>8</v>
      </c>
      <c r="C12" s="118" t="s">
        <v>9</v>
      </c>
      <c r="D12" s="113"/>
      <c r="E12" s="116" t="s">
        <v>10</v>
      </c>
      <c r="F12" s="119" t="s">
        <v>11</v>
      </c>
      <c r="G12" s="113"/>
      <c r="H12" s="116" t="s">
        <v>12</v>
      </c>
      <c r="I12" s="119" t="s">
        <v>13</v>
      </c>
      <c r="J12" s="113"/>
      <c r="K12" s="20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8" sqref="C8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106"/>
      <c r="B3" s="107" t="s">
        <v>16</v>
      </c>
      <c r="C3" s="108" t="s">
        <v>17</v>
      </c>
    </row>
    <row r="4" s="1" customFormat="1" ht="32.55" customHeight="1" spans="1:3">
      <c r="A4" s="109"/>
      <c r="B4" s="110" t="s">
        <v>18</v>
      </c>
      <c r="C4" s="111" t="s">
        <v>19</v>
      </c>
    </row>
    <row r="5" s="1" customFormat="1" ht="32.55" customHeight="1" spans="1:3">
      <c r="A5" s="109"/>
      <c r="B5" s="110" t="s">
        <v>20</v>
      </c>
      <c r="C5" s="111" t="s">
        <v>21</v>
      </c>
    </row>
    <row r="6" s="1" customFormat="1" ht="32.55" customHeight="1" spans="1:3">
      <c r="A6" s="109"/>
      <c r="B6" s="110" t="s">
        <v>22</v>
      </c>
      <c r="C6" s="111" t="s">
        <v>23</v>
      </c>
    </row>
    <row r="7" s="1" customFormat="1" ht="32.55" customHeight="1" spans="1:3">
      <c r="A7" s="109"/>
      <c r="B7" s="110" t="s">
        <v>24</v>
      </c>
      <c r="C7" s="111"/>
    </row>
    <row r="8" s="1" customFormat="1" ht="32.55" customHeight="1" spans="1:3">
      <c r="A8" s="109"/>
      <c r="B8" s="110" t="s">
        <v>25</v>
      </c>
      <c r="C8" s="111" t="s">
        <v>26</v>
      </c>
    </row>
    <row r="9" s="1" customFormat="1" ht="32.55" customHeight="1" spans="1:3">
      <c r="A9" s="109"/>
      <c r="B9" s="110" t="s">
        <v>27</v>
      </c>
      <c r="C9" s="111" t="s">
        <v>28</v>
      </c>
    </row>
    <row r="10" s="1" customFormat="1" ht="32.55" customHeight="1" spans="1:3">
      <c r="A10" s="109"/>
      <c r="B10" s="110" t="s">
        <v>29</v>
      </c>
      <c r="C10" s="111" t="s">
        <v>30</v>
      </c>
    </row>
    <row r="11" s="1" customFormat="1" ht="32.55" customHeight="1" spans="1:3">
      <c r="A11" s="109"/>
      <c r="B11" s="110" t="s">
        <v>31</v>
      </c>
      <c r="C11" s="111" t="s">
        <v>32</v>
      </c>
    </row>
    <row r="12" s="1" customFormat="1" ht="32.55" customHeight="1" spans="1:3">
      <c r="A12" s="109"/>
      <c r="B12" s="110" t="s">
        <v>33</v>
      </c>
      <c r="C12" s="111"/>
    </row>
    <row r="13" s="1" customFormat="1" ht="32.55" customHeight="1" spans="1:3">
      <c r="A13" s="2"/>
      <c r="B13" s="110" t="s">
        <v>34</v>
      </c>
      <c r="C13" s="111"/>
    </row>
    <row r="14" s="1" customFormat="1" ht="32.55" customHeight="1" spans="1:3">
      <c r="A14" s="2"/>
      <c r="B14" s="110" t="s">
        <v>35</v>
      </c>
      <c r="C14" s="111" t="s">
        <v>19</v>
      </c>
    </row>
    <row r="15" s="1" customFormat="1" ht="32.55" customHeight="1" spans="2:3">
      <c r="B15" s="110" t="s">
        <v>36</v>
      </c>
      <c r="C15" s="111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31" workbookViewId="0">
      <selection activeCell="D50" sqref="D5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98"/>
      <c r="B3" s="98"/>
      <c r="C3" s="98"/>
      <c r="D3" s="58" t="s">
        <v>38</v>
      </c>
    </row>
    <row r="4" s="1" customFormat="1" ht="26.05" customHeight="1" spans="1:4">
      <c r="A4" s="34" t="s">
        <v>39</v>
      </c>
      <c r="B4" s="34"/>
      <c r="C4" s="36" t="s">
        <v>40</v>
      </c>
      <c r="D4" s="37"/>
    </row>
    <row r="5" s="1" customFormat="1" ht="26.05" customHeight="1" spans="1:4">
      <c r="A5" s="34" t="s">
        <v>41</v>
      </c>
      <c r="B5" s="38" t="s">
        <v>42</v>
      </c>
      <c r="C5" s="36" t="s">
        <v>41</v>
      </c>
      <c r="D5" s="37" t="s">
        <v>42</v>
      </c>
    </row>
    <row r="6" s="1" customFormat="1" ht="26.05" customHeight="1" spans="1:4">
      <c r="A6" s="87" t="s">
        <v>43</v>
      </c>
      <c r="B6" s="62">
        <v>1529.69</v>
      </c>
      <c r="C6" s="99" t="s">
        <v>44</v>
      </c>
      <c r="D6" s="63"/>
    </row>
    <row r="7" s="1" customFormat="1" ht="26.05" customHeight="1" spans="1:4">
      <c r="A7" s="87" t="s">
        <v>45</v>
      </c>
      <c r="C7" s="99" t="s">
        <v>46</v>
      </c>
      <c r="D7" s="100"/>
    </row>
    <row r="8" s="1" customFormat="1" ht="26.05" customHeight="1" spans="1:4">
      <c r="A8" s="87" t="s">
        <v>47</v>
      </c>
      <c r="B8" s="62"/>
      <c r="C8" s="99" t="s">
        <v>48</v>
      </c>
      <c r="D8" s="100"/>
    </row>
    <row r="9" s="1" customFormat="1" ht="26.05" customHeight="1" spans="1:4">
      <c r="A9" s="87" t="s">
        <v>49</v>
      </c>
      <c r="B9" s="101"/>
      <c r="C9" s="99" t="s">
        <v>50</v>
      </c>
      <c r="D9" s="100"/>
    </row>
    <row r="10" s="1" customFormat="1" ht="26.05" customHeight="1" spans="1:4">
      <c r="A10" s="87" t="s">
        <v>51</v>
      </c>
      <c r="B10" s="101"/>
      <c r="C10" s="99" t="s">
        <v>52</v>
      </c>
      <c r="D10" s="100"/>
    </row>
    <row r="11" s="1" customFormat="1" ht="26.05" customHeight="1" spans="1:4">
      <c r="A11" s="87" t="s">
        <v>53</v>
      </c>
      <c r="B11" s="101"/>
      <c r="C11" s="99" t="s">
        <v>54</v>
      </c>
      <c r="D11" s="100"/>
    </row>
    <row r="12" s="1" customFormat="1" ht="26.05" customHeight="1" spans="1:4">
      <c r="A12" s="87" t="s">
        <v>55</v>
      </c>
      <c r="B12" s="101"/>
      <c r="C12" s="99" t="s">
        <v>56</v>
      </c>
      <c r="D12" s="100"/>
    </row>
    <row r="13" s="1" customFormat="1" ht="26.05" customHeight="1" spans="1:4">
      <c r="A13" s="87" t="s">
        <v>57</v>
      </c>
      <c r="B13" s="101"/>
      <c r="C13" s="99" t="s">
        <v>58</v>
      </c>
      <c r="D13" s="100"/>
    </row>
    <row r="14" s="1" customFormat="1" ht="26.05" customHeight="1" spans="1:4">
      <c r="A14" s="87" t="s">
        <v>59</v>
      </c>
      <c r="B14" s="101"/>
      <c r="C14" s="99" t="s">
        <v>60</v>
      </c>
      <c r="D14" s="100"/>
    </row>
    <row r="15" s="1" customFormat="1" ht="26.05" customHeight="1" spans="1:4">
      <c r="A15" s="87"/>
      <c r="B15" s="101"/>
      <c r="C15" s="99" t="s">
        <v>61</v>
      </c>
      <c r="D15" s="100"/>
    </row>
    <row r="16" s="1" customFormat="1" ht="26.05" customHeight="1" spans="1:4">
      <c r="A16" s="87"/>
      <c r="B16" s="101"/>
      <c r="C16" s="99" t="s">
        <v>62</v>
      </c>
      <c r="D16" s="100"/>
    </row>
    <row r="17" s="1" customFormat="1" ht="26.05" customHeight="1" spans="1:4">
      <c r="A17" s="87"/>
      <c r="B17" s="101"/>
      <c r="C17" s="99" t="s">
        <v>63</v>
      </c>
      <c r="D17" s="62">
        <v>1529.69</v>
      </c>
    </row>
    <row r="18" s="1" customFormat="1" ht="26.05" customHeight="1" spans="1:4">
      <c r="A18" s="87"/>
      <c r="B18" s="101"/>
      <c r="C18" s="99" t="s">
        <v>64</v>
      </c>
      <c r="D18" s="100"/>
    </row>
    <row r="19" s="1" customFormat="1" ht="26.05" customHeight="1" spans="1:4">
      <c r="A19" s="87"/>
      <c r="B19" s="101"/>
      <c r="C19" s="99" t="s">
        <v>65</v>
      </c>
      <c r="D19" s="100"/>
    </row>
    <row r="20" s="1" customFormat="1" ht="26.05" customHeight="1" spans="1:4">
      <c r="A20" s="87"/>
      <c r="B20" s="101"/>
      <c r="C20" s="99" t="s">
        <v>66</v>
      </c>
      <c r="D20" s="100"/>
    </row>
    <row r="21" s="1" customFormat="1" ht="26.05" customHeight="1" spans="1:4">
      <c r="A21" s="87"/>
      <c r="B21" s="101"/>
      <c r="C21" s="99" t="s">
        <v>67</v>
      </c>
      <c r="D21" s="100"/>
    </row>
    <row r="22" s="1" customFormat="1" ht="26.05" customHeight="1" spans="1:4">
      <c r="A22" s="87"/>
      <c r="B22" s="101"/>
      <c r="C22" s="99" t="s">
        <v>68</v>
      </c>
      <c r="D22" s="100"/>
    </row>
    <row r="23" s="1" customFormat="1" ht="26.05" customHeight="1" spans="1:4">
      <c r="A23" s="87"/>
      <c r="B23" s="101"/>
      <c r="C23" s="99" t="s">
        <v>69</v>
      </c>
      <c r="D23" s="100"/>
    </row>
    <row r="24" s="1" customFormat="1" ht="26.05" customHeight="1" spans="1:4">
      <c r="A24" s="87"/>
      <c r="B24" s="101"/>
      <c r="C24" s="99" t="s">
        <v>70</v>
      </c>
      <c r="D24" s="100"/>
    </row>
    <row r="25" s="1" customFormat="1" ht="26.05" customHeight="1" spans="1:4">
      <c r="A25" s="87"/>
      <c r="B25" s="101"/>
      <c r="C25" s="99" t="s">
        <v>71</v>
      </c>
      <c r="D25" s="100"/>
    </row>
    <row r="26" s="1" customFormat="1" ht="26.05" customHeight="1" spans="1:4">
      <c r="A26" s="87"/>
      <c r="B26" s="101"/>
      <c r="C26" s="99" t="s">
        <v>72</v>
      </c>
      <c r="D26" s="100"/>
    </row>
    <row r="27" s="1" customFormat="1" ht="26.05" customHeight="1" spans="1:4">
      <c r="A27" s="87"/>
      <c r="B27" s="101"/>
      <c r="C27" s="99" t="s">
        <v>73</v>
      </c>
      <c r="D27" s="102"/>
    </row>
    <row r="28" s="1" customFormat="1" ht="26.05" customHeight="1" spans="1:4">
      <c r="A28" s="87"/>
      <c r="B28" s="101"/>
      <c r="C28" s="99" t="s">
        <v>74</v>
      </c>
      <c r="D28" s="100"/>
    </row>
    <row r="29" s="1" customFormat="1" ht="26.05" customHeight="1" spans="1:4">
      <c r="A29" s="87"/>
      <c r="B29" s="101"/>
      <c r="C29" s="99" t="s">
        <v>75</v>
      </c>
      <c r="D29" s="100"/>
    </row>
    <row r="30" s="1" customFormat="1" ht="26.05" customHeight="1" spans="1:4">
      <c r="A30" s="87"/>
      <c r="B30" s="101"/>
      <c r="C30" s="99" t="s">
        <v>76</v>
      </c>
      <c r="D30" s="100"/>
    </row>
    <row r="31" s="1" customFormat="1" ht="26.05" customHeight="1" spans="1:4">
      <c r="A31" s="87"/>
      <c r="B31" s="101"/>
      <c r="C31" s="99" t="s">
        <v>77</v>
      </c>
      <c r="D31" s="100"/>
    </row>
    <row r="32" s="1" customFormat="1" ht="26.05" customHeight="1" spans="1:4">
      <c r="A32" s="87"/>
      <c r="B32" s="101"/>
      <c r="C32" s="99" t="s">
        <v>78</v>
      </c>
      <c r="D32" s="100"/>
    </row>
    <row r="33" s="1" customFormat="1" ht="26.05" customHeight="1" spans="1:4">
      <c r="A33" s="87"/>
      <c r="B33" s="101"/>
      <c r="C33" s="99" t="s">
        <v>79</v>
      </c>
      <c r="D33" s="100"/>
    </row>
    <row r="34" s="1" customFormat="1" ht="26.05" customHeight="1" spans="1:4">
      <c r="A34" s="87"/>
      <c r="B34" s="101"/>
      <c r="C34" s="99" t="s">
        <v>80</v>
      </c>
      <c r="D34" s="100"/>
    </row>
    <row r="35" s="1" customFormat="1" ht="26.05" customHeight="1" spans="1:4">
      <c r="A35" s="87"/>
      <c r="B35" s="101"/>
      <c r="C35" s="99" t="s">
        <v>81</v>
      </c>
      <c r="D35" s="100"/>
    </row>
    <row r="36" s="1" customFormat="1" ht="26.05" customHeight="1" spans="1:4">
      <c r="A36" s="87"/>
      <c r="B36" s="69"/>
      <c r="C36" s="99"/>
      <c r="D36" s="9"/>
    </row>
    <row r="37" s="1" customFormat="1" ht="26.05" customHeight="1" spans="1:4">
      <c r="A37" s="83" t="s">
        <v>82</v>
      </c>
      <c r="B37" s="103">
        <f>SUM(B6:B36)</f>
        <v>1529.69</v>
      </c>
      <c r="C37" s="104" t="s">
        <v>83</v>
      </c>
      <c r="D37" s="102">
        <f>SUM(D17:D36)</f>
        <v>1529.69</v>
      </c>
    </row>
    <row r="38" s="1" customFormat="1" ht="26.05" customHeight="1" spans="1:4">
      <c r="A38" s="83" t="s">
        <v>84</v>
      </c>
      <c r="B38" s="105"/>
      <c r="C38" s="104" t="s">
        <v>85</v>
      </c>
      <c r="D38" s="7"/>
    </row>
    <row r="39" s="1" customFormat="1" ht="26.05" customHeight="1" spans="1:4">
      <c r="A39" s="87"/>
      <c r="B39" s="69"/>
      <c r="C39" s="99"/>
      <c r="D39" s="9"/>
    </row>
    <row r="40" s="1" customFormat="1" ht="26.05" customHeight="1" spans="1:4">
      <c r="A40" s="83" t="s">
        <v>86</v>
      </c>
      <c r="B40" s="103">
        <f>SUM(B9:B39)</f>
        <v>1529.69</v>
      </c>
      <c r="C40" s="104" t="s">
        <v>87</v>
      </c>
      <c r="D40" s="102">
        <f>D37</f>
        <v>1529.69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  <ignoredErrors>
    <ignoredError sqref="D37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6" sqref="B6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20"/>
      <c r="B3" s="4" t="s">
        <v>38</v>
      </c>
    </row>
    <row r="4" s="1" customFormat="1" ht="26.05" customHeight="1" spans="1:2">
      <c r="A4" s="34" t="s">
        <v>41</v>
      </c>
      <c r="B4" s="36" t="s">
        <v>42</v>
      </c>
    </row>
    <row r="5" s="1" customFormat="1" ht="26.05" customHeight="1" spans="1:2">
      <c r="A5" s="87" t="s">
        <v>90</v>
      </c>
      <c r="B5" s="62">
        <v>1529.69</v>
      </c>
    </row>
    <row r="6" s="1" customFormat="1" ht="26.05" customHeight="1" spans="1:2">
      <c r="A6" s="87" t="s">
        <v>91</v>
      </c>
      <c r="B6" s="62">
        <v>1529.69</v>
      </c>
    </row>
    <row r="7" s="1" customFormat="1" ht="26.05" customHeight="1" spans="1:2">
      <c r="A7" s="87" t="s">
        <v>92</v>
      </c>
      <c r="B7" s="96"/>
    </row>
    <row r="8" s="1" customFormat="1" ht="26.05" customHeight="1" spans="1:2">
      <c r="A8" s="87" t="s">
        <v>93</v>
      </c>
      <c r="B8" s="96"/>
    </row>
    <row r="9" s="1" customFormat="1" ht="26.05" customHeight="1" spans="1:2">
      <c r="A9" s="67" t="s">
        <v>94</v>
      </c>
      <c r="B9" s="97"/>
    </row>
    <row r="10" s="1" customFormat="1" ht="26.05" customHeight="1" spans="1:2">
      <c r="A10" s="67" t="s">
        <v>95</v>
      </c>
      <c r="B10" s="97"/>
    </row>
    <row r="11" s="1" customFormat="1" ht="26.05" customHeight="1" spans="1:2">
      <c r="A11" s="67" t="s">
        <v>96</v>
      </c>
      <c r="B11" s="97"/>
    </row>
    <row r="12" s="1" customFormat="1" ht="26.05" customHeight="1" spans="1:2">
      <c r="A12" s="67" t="s">
        <v>97</v>
      </c>
      <c r="B12" s="96"/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5" sqref="D5"/>
    </sheetView>
  </sheetViews>
  <sheetFormatPr defaultColWidth="10" defaultRowHeight="13.5" outlineLevelCol="4"/>
  <cols>
    <col min="1" max="1" width="41.25" style="28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38</v>
      </c>
    </row>
    <row r="4" s="81" customFormat="1" ht="26.05" customHeight="1" spans="1:5">
      <c r="A4" s="34" t="s">
        <v>99</v>
      </c>
      <c r="B4" s="38" t="s">
        <v>100</v>
      </c>
      <c r="C4" s="38" t="s">
        <v>101</v>
      </c>
      <c r="D4" s="38" t="s">
        <v>102</v>
      </c>
      <c r="E4" s="36" t="s">
        <v>103</v>
      </c>
    </row>
    <row r="5" s="56" customFormat="1" ht="26.05" customHeight="1" spans="1:5">
      <c r="A5" s="34" t="s">
        <v>104</v>
      </c>
      <c r="B5" s="62">
        <v>1529.69</v>
      </c>
      <c r="C5" s="62">
        <v>668.07</v>
      </c>
      <c r="D5" s="62">
        <v>861.62</v>
      </c>
      <c r="E5" s="82"/>
    </row>
    <row r="6" s="1" customFormat="1" ht="26.05" customHeight="1" spans="1:5">
      <c r="A6" s="83"/>
      <c r="B6" s="84"/>
      <c r="C6" s="84"/>
      <c r="D6" s="85"/>
      <c r="E6" s="86"/>
    </row>
    <row r="7" s="1" customFormat="1" ht="26.05" customHeight="1" spans="1:5">
      <c r="A7" s="87"/>
      <c r="B7" s="88"/>
      <c r="C7" s="88"/>
      <c r="D7" s="89"/>
      <c r="E7" s="10"/>
    </row>
    <row r="8" s="11" customFormat="1" ht="22.75" customHeight="1" spans="1:5">
      <c r="A8" s="90"/>
      <c r="B8" s="91"/>
      <c r="C8" s="92"/>
      <c r="D8" s="93"/>
      <c r="E8" s="94"/>
    </row>
    <row r="9" s="1" customFormat="1" ht="26.05" customHeight="1" spans="1:5">
      <c r="A9" s="83"/>
      <c r="B9" s="84"/>
      <c r="C9" s="84"/>
      <c r="D9" s="85"/>
      <c r="E9" s="27"/>
    </row>
    <row r="10" s="1" customFormat="1" ht="26.05" customHeight="1" spans="1:5">
      <c r="A10" s="87"/>
      <c r="B10" s="88"/>
      <c r="C10" s="88"/>
      <c r="D10" s="89"/>
      <c r="E10" s="10"/>
    </row>
    <row r="11" s="11" customFormat="1" ht="22.75" customHeight="1" spans="1:5">
      <c r="A11" s="95"/>
      <c r="B11" s="91"/>
      <c r="C11" s="92"/>
      <c r="D11" s="93"/>
      <c r="E11" s="94"/>
    </row>
    <row r="12" s="1" customFormat="1" ht="26.05" customHeight="1" spans="1:5">
      <c r="A12" s="83"/>
      <c r="B12" s="84"/>
      <c r="C12" s="84"/>
      <c r="D12" s="84"/>
      <c r="E12" s="27"/>
    </row>
    <row r="13" ht="19.55" customHeight="1"/>
    <row r="14" s="1" customFormat="1" ht="19.55" customHeight="1" spans="1:5">
      <c r="A14" s="2" t="s">
        <v>88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A38" sqref="A38:D38"/>
    </sheetView>
  </sheetViews>
  <sheetFormatPr defaultColWidth="9" defaultRowHeight="14.25" outlineLevelCol="5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105</v>
      </c>
      <c r="B1" s="3"/>
      <c r="C1" s="3"/>
      <c r="D1" s="3"/>
    </row>
    <row r="2" ht="24" customHeight="1" spans="1:4">
      <c r="A2" s="72"/>
      <c r="B2" s="72"/>
      <c r="C2" s="72"/>
      <c r="D2" s="73" t="s">
        <v>38</v>
      </c>
    </row>
    <row r="3" ht="26.05" customHeight="1" spans="1:4">
      <c r="A3" s="74" t="s">
        <v>106</v>
      </c>
      <c r="B3" s="74"/>
      <c r="C3" s="74" t="s">
        <v>107</v>
      </c>
      <c r="D3" s="74"/>
    </row>
    <row r="4" ht="26.05" customHeight="1" spans="1:4">
      <c r="A4" s="74" t="s">
        <v>108</v>
      </c>
      <c r="B4" s="74" t="s">
        <v>109</v>
      </c>
      <c r="C4" s="74" t="s">
        <v>108</v>
      </c>
      <c r="D4" s="74" t="s">
        <v>110</v>
      </c>
    </row>
    <row r="5" ht="26.05" customHeight="1" spans="1:4">
      <c r="A5" s="75" t="s">
        <v>111</v>
      </c>
      <c r="B5" s="62">
        <f>SUM(B6:B8)</f>
        <v>1529.69</v>
      </c>
      <c r="C5" s="75" t="s">
        <v>112</v>
      </c>
      <c r="D5" s="62">
        <v>1529.69</v>
      </c>
    </row>
    <row r="6" ht="26.05" customHeight="1" spans="1:4">
      <c r="A6" s="75" t="s">
        <v>113</v>
      </c>
      <c r="B6" s="62">
        <v>1529.69</v>
      </c>
      <c r="C6" s="75" t="s">
        <v>114</v>
      </c>
      <c r="D6" s="62"/>
    </row>
    <row r="7" ht="26.05" customHeight="1" spans="1:4">
      <c r="A7" s="75" t="s">
        <v>115</v>
      </c>
      <c r="B7" s="76"/>
      <c r="C7" s="75" t="s">
        <v>116</v>
      </c>
      <c r="D7" s="62"/>
    </row>
    <row r="8" ht="26.05" customHeight="1" spans="1:4">
      <c r="A8" s="75" t="s">
        <v>117</v>
      </c>
      <c r="B8" s="62"/>
      <c r="C8" s="75" t="s">
        <v>118</v>
      </c>
      <c r="D8" s="62"/>
    </row>
    <row r="9" ht="26.05" customHeight="1" spans="1:4">
      <c r="A9" s="76"/>
      <c r="B9" s="76"/>
      <c r="C9" s="75" t="s">
        <v>119</v>
      </c>
      <c r="D9" s="62"/>
    </row>
    <row r="10" ht="26.05" customHeight="1" spans="1:4">
      <c r="A10" s="76"/>
      <c r="B10" s="76"/>
      <c r="C10" s="75" t="s">
        <v>120</v>
      </c>
      <c r="D10" s="62"/>
    </row>
    <row r="11" ht="26.05" customHeight="1" spans="1:4">
      <c r="A11" s="76"/>
      <c r="B11" s="76"/>
      <c r="C11" s="75" t="s">
        <v>121</v>
      </c>
      <c r="D11" s="62"/>
    </row>
    <row r="12" ht="26.05" customHeight="1" spans="1:4">
      <c r="A12" s="76"/>
      <c r="B12" s="76"/>
      <c r="C12" s="75" t="s">
        <v>122</v>
      </c>
      <c r="D12" s="62"/>
    </row>
    <row r="13" ht="26.05" customHeight="1" spans="1:4">
      <c r="A13" s="76"/>
      <c r="B13" s="76"/>
      <c r="C13" s="75" t="s">
        <v>123</v>
      </c>
      <c r="D13" s="62"/>
    </row>
    <row r="14" ht="26.05" customHeight="1" spans="1:4">
      <c r="A14" s="76"/>
      <c r="B14" s="76"/>
      <c r="C14" s="75" t="s">
        <v>124</v>
      </c>
      <c r="D14" s="62"/>
    </row>
    <row r="15" ht="26.05" customHeight="1" spans="1:4">
      <c r="A15" s="76"/>
      <c r="B15" s="76"/>
      <c r="C15" s="75" t="s">
        <v>125</v>
      </c>
      <c r="D15" s="62"/>
    </row>
    <row r="16" ht="26.05" customHeight="1" spans="1:4">
      <c r="A16" s="76"/>
      <c r="B16" s="76"/>
      <c r="C16" s="75" t="s">
        <v>126</v>
      </c>
      <c r="D16" s="62"/>
    </row>
    <row r="17" ht="26.05" customHeight="1" spans="1:4">
      <c r="A17" s="76"/>
      <c r="B17" s="76"/>
      <c r="C17" s="75" t="s">
        <v>127</v>
      </c>
      <c r="D17" s="62">
        <v>1529.69</v>
      </c>
    </row>
    <row r="18" ht="26.05" customHeight="1" spans="1:4">
      <c r="A18" s="76"/>
      <c r="B18" s="76"/>
      <c r="C18" s="75" t="s">
        <v>128</v>
      </c>
      <c r="D18" s="62"/>
    </row>
    <row r="19" ht="26.05" customHeight="1" spans="1:4">
      <c r="A19" s="76"/>
      <c r="B19" s="76"/>
      <c r="C19" s="75" t="s">
        <v>129</v>
      </c>
      <c r="D19" s="62"/>
    </row>
    <row r="20" ht="26.05" customHeight="1" spans="1:4">
      <c r="A20" s="76"/>
      <c r="B20" s="76"/>
      <c r="C20" s="75" t="s">
        <v>130</v>
      </c>
      <c r="D20" s="62"/>
    </row>
    <row r="21" ht="26.05" customHeight="1" spans="1:4">
      <c r="A21" s="76"/>
      <c r="B21" s="76"/>
      <c r="C21" s="75" t="s">
        <v>131</v>
      </c>
      <c r="D21" s="62"/>
    </row>
    <row r="22" ht="26.05" customHeight="1" spans="1:4">
      <c r="A22" s="76"/>
      <c r="B22" s="76"/>
      <c r="C22" s="75" t="s">
        <v>132</v>
      </c>
      <c r="D22" s="62"/>
    </row>
    <row r="23" ht="26.05" customHeight="1" spans="1:4">
      <c r="A23" s="76"/>
      <c r="B23" s="76"/>
      <c r="C23" s="75" t="s">
        <v>133</v>
      </c>
      <c r="D23" s="62"/>
    </row>
    <row r="24" ht="26.05" customHeight="1" spans="1:4">
      <c r="A24" s="76"/>
      <c r="B24" s="76"/>
      <c r="C24" s="75" t="s">
        <v>134</v>
      </c>
      <c r="D24" s="62"/>
    </row>
    <row r="25" ht="26.05" customHeight="1" spans="1:4">
      <c r="A25" s="76"/>
      <c r="B25" s="76"/>
      <c r="C25" s="75" t="s">
        <v>135</v>
      </c>
      <c r="D25" s="62"/>
    </row>
    <row r="26" ht="26.05" customHeight="1" spans="1:4">
      <c r="A26" s="76"/>
      <c r="B26" s="76"/>
      <c r="C26" s="75" t="s">
        <v>136</v>
      </c>
      <c r="D26" s="62"/>
    </row>
    <row r="27" ht="26.05" customHeight="1" spans="1:4">
      <c r="A27" s="76"/>
      <c r="B27" s="76"/>
      <c r="C27" s="77" t="s">
        <v>137</v>
      </c>
      <c r="D27" s="62"/>
    </row>
    <row r="28" ht="26.05" customHeight="1" spans="1:4">
      <c r="A28" s="76"/>
      <c r="B28" s="76"/>
      <c r="C28" s="75" t="s">
        <v>138</v>
      </c>
      <c r="D28" s="62"/>
    </row>
    <row r="29" ht="26.05" customHeight="1" spans="1:4">
      <c r="A29" s="76"/>
      <c r="B29" s="76"/>
      <c r="C29" s="75" t="s">
        <v>139</v>
      </c>
      <c r="D29" s="62"/>
    </row>
    <row r="30" ht="26.05" customHeight="1" spans="1:4">
      <c r="A30" s="76"/>
      <c r="B30" s="76"/>
      <c r="C30" s="75" t="s">
        <v>140</v>
      </c>
      <c r="D30" s="62"/>
    </row>
    <row r="31" ht="26.05" customHeight="1" spans="1:4">
      <c r="A31" s="76"/>
      <c r="B31" s="76"/>
      <c r="C31" s="75" t="s">
        <v>141</v>
      </c>
      <c r="D31" s="62"/>
    </row>
    <row r="32" ht="26.05" customHeight="1" spans="1:4">
      <c r="A32" s="76"/>
      <c r="B32" s="76"/>
      <c r="C32" s="75" t="s">
        <v>142</v>
      </c>
      <c r="D32" s="62"/>
    </row>
    <row r="33" ht="26.05" customHeight="1" spans="1:4">
      <c r="A33" s="76"/>
      <c r="B33" s="76"/>
      <c r="C33" s="75" t="s">
        <v>143</v>
      </c>
      <c r="D33" s="62"/>
    </row>
    <row r="34" ht="26.05" customHeight="1" spans="1:4">
      <c r="A34" s="76"/>
      <c r="B34" s="76"/>
      <c r="C34" s="75" t="s">
        <v>144</v>
      </c>
      <c r="D34" s="62"/>
    </row>
    <row r="35" ht="26.05" customHeight="1" spans="1:4">
      <c r="A35" s="76"/>
      <c r="B35" s="76"/>
      <c r="C35" s="76"/>
      <c r="D35" s="62"/>
    </row>
    <row r="36" ht="26.05" customHeight="1" spans="1:6">
      <c r="A36" s="74" t="s">
        <v>145</v>
      </c>
      <c r="B36" s="62">
        <f>SUM(B6:B35)</f>
        <v>1529.69</v>
      </c>
      <c r="C36" s="74" t="s">
        <v>146</v>
      </c>
      <c r="D36" s="62">
        <f>SUM(D6:D35)</f>
        <v>1529.69</v>
      </c>
      <c r="E36" s="78"/>
      <c r="F36" s="78"/>
    </row>
    <row r="37" ht="12" customHeight="1" spans="1:4">
      <c r="A37" s="79" t="s">
        <v>147</v>
      </c>
      <c r="B37" s="72"/>
      <c r="C37" s="72"/>
      <c r="D37" s="72"/>
    </row>
    <row r="38" ht="16.5" customHeight="1" spans="1:4">
      <c r="A38" s="80"/>
      <c r="B38" s="72"/>
      <c r="C38" s="72"/>
      <c r="D38" s="7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  <ignoredErrors>
    <ignoredError sqref="B36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6" sqref="D6:E6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38</v>
      </c>
      <c r="K3" s="4"/>
    </row>
    <row r="4" s="1" customFormat="1" ht="26.1" customHeight="1" spans="1:11">
      <c r="A4" s="12" t="s">
        <v>149</v>
      </c>
      <c r="B4" s="13" t="s">
        <v>104</v>
      </c>
      <c r="C4" s="13" t="s">
        <v>150</v>
      </c>
      <c r="D4" s="13"/>
      <c r="E4" s="13"/>
      <c r="F4" s="13" t="s">
        <v>151</v>
      </c>
      <c r="G4" s="13"/>
      <c r="H4" s="13"/>
      <c r="I4" s="14" t="s">
        <v>152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56" customFormat="1" ht="26.1" customHeight="1" spans="1:11">
      <c r="A6" s="12" t="s">
        <v>104</v>
      </c>
      <c r="B6" s="62">
        <f>C6+I6</f>
        <v>1529.69</v>
      </c>
      <c r="C6" s="62">
        <v>1529.69</v>
      </c>
      <c r="D6" s="62">
        <v>668.07</v>
      </c>
      <c r="E6" s="66">
        <v>861.62</v>
      </c>
      <c r="F6" s="66"/>
      <c r="G6" s="66"/>
      <c r="H6" s="66"/>
      <c r="I6" s="66"/>
      <c r="J6" s="66"/>
      <c r="K6" s="70"/>
    </row>
    <row r="7" s="1" customFormat="1" ht="26.1" customHeight="1" spans="1:11">
      <c r="A7" s="67"/>
      <c r="B7" s="68"/>
      <c r="C7" s="68"/>
      <c r="D7" s="69"/>
      <c r="E7" s="69"/>
      <c r="F7" s="69"/>
      <c r="G7" s="69"/>
      <c r="H7" s="69"/>
      <c r="I7" s="69"/>
      <c r="J7" s="69"/>
      <c r="K7" s="71"/>
    </row>
    <row r="8" s="1" customFormat="1" ht="26.1" customHeight="1" spans="1:11">
      <c r="A8" s="67"/>
      <c r="B8" s="68"/>
      <c r="C8" s="68"/>
      <c r="D8" s="69"/>
      <c r="E8" s="69"/>
      <c r="F8" s="69"/>
      <c r="G8" s="69"/>
      <c r="H8" s="69"/>
      <c r="I8" s="69"/>
      <c r="J8" s="69"/>
      <c r="K8" s="71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6" sqref="D6:E6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7"/>
    </row>
    <row r="2" s="1" customFormat="1" ht="26.1" customHeight="1" spans="1:5">
      <c r="A2" s="3" t="s">
        <v>153</v>
      </c>
      <c r="B2" s="3"/>
      <c r="C2" s="3"/>
      <c r="D2" s="3"/>
      <c r="E2" s="3"/>
    </row>
    <row r="3" s="1" customFormat="1" ht="24.95" customHeight="1" spans="1:5">
      <c r="A3" s="2"/>
      <c r="B3" s="2"/>
      <c r="C3" s="58" t="s">
        <v>38</v>
      </c>
      <c r="D3" s="58"/>
      <c r="E3" s="58"/>
    </row>
    <row r="4" s="1" customFormat="1" ht="26.1" customHeight="1" spans="1:5">
      <c r="A4" s="37" t="s">
        <v>99</v>
      </c>
      <c r="B4" s="37"/>
      <c r="C4" s="37" t="s">
        <v>150</v>
      </c>
      <c r="D4" s="37"/>
      <c r="E4" s="37"/>
    </row>
    <row r="5" s="1" customFormat="1" ht="26.1" customHeight="1" spans="1:5">
      <c r="A5" s="59" t="s">
        <v>154</v>
      </c>
      <c r="B5" s="59" t="s">
        <v>155</v>
      </c>
      <c r="C5" s="60" t="s">
        <v>104</v>
      </c>
      <c r="D5" s="59" t="s">
        <v>101</v>
      </c>
      <c r="E5" s="59" t="s">
        <v>102</v>
      </c>
    </row>
    <row r="6" s="56" customFormat="1" ht="26.1" customHeight="1" spans="1:5">
      <c r="A6" s="61">
        <v>2120101</v>
      </c>
      <c r="B6" s="59" t="s">
        <v>104</v>
      </c>
      <c r="C6" s="62">
        <v>1529.69</v>
      </c>
      <c r="D6" s="62">
        <v>668.07</v>
      </c>
      <c r="E6" s="62">
        <v>861.62</v>
      </c>
    </row>
    <row r="7" s="1" customFormat="1" ht="26.1" customHeight="1" spans="1:5">
      <c r="A7" s="63"/>
      <c r="B7" s="6"/>
      <c r="C7" s="27"/>
      <c r="D7" s="27"/>
      <c r="E7" s="27"/>
    </row>
    <row r="8" s="1" customFormat="1" ht="26.1" customHeight="1" spans="1:5">
      <c r="A8" s="64"/>
      <c r="B8" s="6"/>
      <c r="C8" s="27"/>
      <c r="D8" s="27"/>
      <c r="E8" s="27"/>
    </row>
    <row r="9" s="1" customFormat="1" ht="26.1" customHeight="1" spans="1:5">
      <c r="A9" s="65"/>
      <c r="B9" s="8"/>
      <c r="C9" s="10"/>
      <c r="D9" s="10"/>
      <c r="E9" s="10"/>
    </row>
    <row r="10" s="1" customFormat="1" ht="26.1" customHeight="1" spans="1:5">
      <c r="A10" s="64"/>
      <c r="B10" s="6"/>
      <c r="C10" s="27"/>
      <c r="D10" s="27"/>
      <c r="E10" s="27"/>
    </row>
    <row r="11" s="1" customFormat="1" ht="26.1" customHeight="1" spans="1:5">
      <c r="A11" s="65"/>
      <c r="B11" s="8"/>
      <c r="C11" s="10"/>
      <c r="D11" s="10"/>
      <c r="E11" s="10"/>
    </row>
    <row r="12" s="1" customFormat="1" ht="26.1" customHeight="1" spans="1:5">
      <c r="A12" s="64"/>
      <c r="B12" s="6"/>
      <c r="C12" s="27"/>
      <c r="D12" s="27"/>
      <c r="E12" s="27"/>
    </row>
    <row r="13" s="1" customFormat="1" ht="26.1" customHeight="1" spans="1:5">
      <c r="A13" s="64"/>
      <c r="B13" s="6"/>
      <c r="C13" s="27"/>
      <c r="D13" s="27"/>
      <c r="E13" s="64"/>
    </row>
    <row r="14" s="1" customFormat="1" ht="26.1" customHeight="1" spans="1:5">
      <c r="A14" s="65"/>
      <c r="B14" s="8"/>
      <c r="C14" s="10"/>
      <c r="D14" s="10"/>
      <c r="E14" s="10"/>
    </row>
    <row r="15" s="1" customFormat="1" ht="26.1" customHeight="1" spans="1:5">
      <c r="A15" s="65"/>
      <c r="B15" s="8"/>
      <c r="C15" s="10"/>
      <c r="D15" s="10"/>
      <c r="E15" s="10"/>
    </row>
    <row r="16" s="1" customFormat="1" ht="26.1" customHeight="1" spans="1:5">
      <c r="A16" s="64"/>
      <c r="B16" s="6"/>
      <c r="C16" s="27"/>
      <c r="D16" s="27"/>
      <c r="E16" s="27"/>
    </row>
    <row r="17" s="1" customFormat="1" ht="26.1" customHeight="1" spans="1:5">
      <c r="A17" s="64"/>
      <c r="B17" s="6"/>
      <c r="C17" s="27"/>
      <c r="D17" s="27"/>
      <c r="E17" s="27"/>
    </row>
    <row r="18" s="1" customFormat="1" ht="16.35" customHeight="1"/>
    <row r="19" s="1" customFormat="1" ht="16.35" customHeight="1" spans="1:5">
      <c r="A19" s="2" t="s">
        <v>88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6" sqref="D6:E6"/>
    </sheetView>
  </sheetViews>
  <sheetFormatPr defaultColWidth="10" defaultRowHeight="13.5" outlineLevelCol="4"/>
  <cols>
    <col min="1" max="1" width="13.7" style="28" customWidth="1"/>
    <col min="2" max="2" width="23.5" style="31" customWidth="1"/>
    <col min="3" max="3" width="14.125" style="28" customWidth="1"/>
    <col min="4" max="4" width="15.25" style="28" customWidth="1"/>
    <col min="5" max="5" width="13.25" style="28" customWidth="1"/>
    <col min="6" max="7" width="10" style="28"/>
    <col min="8" max="8" width="11.5" style="28"/>
    <col min="9" max="16384" width="10" style="28"/>
  </cols>
  <sheetData>
    <row r="1" s="28" customFormat="1" ht="20.7" customHeight="1" spans="1:5">
      <c r="A1" s="32" t="s">
        <v>156</v>
      </c>
      <c r="B1" s="32"/>
      <c r="C1" s="32"/>
      <c r="D1" s="32"/>
      <c r="E1" s="32"/>
    </row>
    <row r="2" s="28" customFormat="1" ht="5" customHeight="1" spans="1:5">
      <c r="A2" s="32"/>
      <c r="B2" s="32"/>
      <c r="C2" s="32"/>
      <c r="D2" s="32"/>
      <c r="E2" s="32"/>
    </row>
    <row r="3" s="28" customFormat="1" ht="16" customHeight="1" spans="1:5">
      <c r="A3" s="2"/>
      <c r="B3" s="33"/>
      <c r="C3" s="2"/>
      <c r="D3" s="2"/>
      <c r="E3" s="4" t="s">
        <v>38</v>
      </c>
    </row>
    <row r="4" s="28" customFormat="1" ht="19" customHeight="1" spans="1:5">
      <c r="A4" s="34" t="s">
        <v>157</v>
      </c>
      <c r="B4" s="35"/>
      <c r="C4" s="36" t="s">
        <v>158</v>
      </c>
      <c r="D4" s="37"/>
      <c r="E4" s="37"/>
    </row>
    <row r="5" s="28" customFormat="1" ht="26.05" customHeight="1" spans="1:5">
      <c r="A5" s="34" t="s">
        <v>154</v>
      </c>
      <c r="B5" s="38" t="s">
        <v>155</v>
      </c>
      <c r="C5" s="36" t="s">
        <v>104</v>
      </c>
      <c r="D5" s="37" t="s">
        <v>159</v>
      </c>
      <c r="E5" s="37" t="s">
        <v>160</v>
      </c>
    </row>
    <row r="6" s="29" customFormat="1" ht="19" customHeight="1" spans="1:5">
      <c r="A6" s="34"/>
      <c r="B6" s="39" t="s">
        <v>104</v>
      </c>
      <c r="C6" s="40">
        <f>C7+C17+C33</f>
        <v>668.068</v>
      </c>
      <c r="D6" s="41">
        <f>D7+D17+D33</f>
        <v>609.99</v>
      </c>
      <c r="E6" s="41">
        <f>E7+E17+E33</f>
        <v>58.078</v>
      </c>
    </row>
    <row r="7" s="28" customFormat="1" ht="23" customHeight="1" spans="1:5">
      <c r="A7" s="42" t="s">
        <v>161</v>
      </c>
      <c r="B7" s="43" t="s">
        <v>162</v>
      </c>
      <c r="C7" s="44">
        <f>SUM(C8:C16)</f>
        <v>600.41</v>
      </c>
      <c r="D7" s="44">
        <f>SUM(D8:D16)</f>
        <v>600.41</v>
      </c>
      <c r="E7" s="41"/>
    </row>
    <row r="8" s="28" customFormat="1" ht="23" customHeight="1" spans="1:5">
      <c r="A8" s="45" t="s">
        <v>163</v>
      </c>
      <c r="B8" s="46" t="s">
        <v>164</v>
      </c>
      <c r="C8" s="47">
        <v>453.36</v>
      </c>
      <c r="D8" s="47">
        <v>453.36</v>
      </c>
      <c r="E8" s="48"/>
    </row>
    <row r="9" s="28" customFormat="1" ht="15" customHeight="1" spans="1:5">
      <c r="A9" s="45" t="s">
        <v>165</v>
      </c>
      <c r="B9" s="46" t="s">
        <v>166</v>
      </c>
      <c r="C9" s="47"/>
      <c r="D9" s="47"/>
      <c r="E9" s="48"/>
    </row>
    <row r="10" s="28" customFormat="1" ht="15" customHeight="1" spans="1:5">
      <c r="A10" s="45" t="s">
        <v>167</v>
      </c>
      <c r="B10" s="46" t="s">
        <v>168</v>
      </c>
      <c r="C10" s="47"/>
      <c r="D10" s="47"/>
      <c r="E10" s="48"/>
    </row>
    <row r="11" s="28" customFormat="1" ht="15" customHeight="1" spans="1:5">
      <c r="A11" s="45" t="s">
        <v>169</v>
      </c>
      <c r="B11" s="46" t="s">
        <v>170</v>
      </c>
      <c r="C11" s="47"/>
      <c r="D11" s="47"/>
      <c r="E11" s="48"/>
    </row>
    <row r="12" s="28" customFormat="1" ht="23" customHeight="1" spans="1:5">
      <c r="A12" s="45" t="s">
        <v>171</v>
      </c>
      <c r="B12" s="46" t="s">
        <v>172</v>
      </c>
      <c r="C12" s="47">
        <v>61.83</v>
      </c>
      <c r="D12" s="47">
        <v>61.83</v>
      </c>
      <c r="E12" s="48"/>
    </row>
    <row r="13" s="28" customFormat="1" ht="23" customHeight="1" spans="1:5">
      <c r="A13" s="45" t="s">
        <v>173</v>
      </c>
      <c r="B13" s="46" t="s">
        <v>174</v>
      </c>
      <c r="C13" s="47">
        <f>24.77</f>
        <v>24.77</v>
      </c>
      <c r="D13" s="47">
        <f>24.77</f>
        <v>24.77</v>
      </c>
      <c r="E13" s="48"/>
    </row>
    <row r="14" s="28" customFormat="1" ht="23" customHeight="1" spans="1:5">
      <c r="A14" s="45" t="s">
        <v>175</v>
      </c>
      <c r="B14" s="46" t="s">
        <v>176</v>
      </c>
      <c r="C14" s="47">
        <v>7.62</v>
      </c>
      <c r="D14" s="47">
        <v>7.62</v>
      </c>
      <c r="E14" s="48"/>
    </row>
    <row r="15" s="28" customFormat="1" ht="23" customHeight="1" spans="1:5">
      <c r="A15" s="45" t="s">
        <v>177</v>
      </c>
      <c r="B15" s="46" t="s">
        <v>178</v>
      </c>
      <c r="C15" s="47">
        <v>2.7</v>
      </c>
      <c r="D15" s="47">
        <v>2.7</v>
      </c>
      <c r="E15" s="48"/>
    </row>
    <row r="16" s="28" customFormat="1" ht="23" customHeight="1" spans="1:5">
      <c r="A16" s="45" t="s">
        <v>179</v>
      </c>
      <c r="B16" s="46" t="s">
        <v>180</v>
      </c>
      <c r="C16" s="47">
        <v>50.13</v>
      </c>
      <c r="D16" s="47">
        <v>50.13</v>
      </c>
      <c r="E16" s="48"/>
    </row>
    <row r="17" s="28" customFormat="1" ht="23" customHeight="1" spans="1:5">
      <c r="A17" s="42" t="s">
        <v>181</v>
      </c>
      <c r="B17" s="43" t="s">
        <v>182</v>
      </c>
      <c r="C17" s="44">
        <f>SUM(C18:C32)</f>
        <v>58.078</v>
      </c>
      <c r="D17" s="41"/>
      <c r="E17" s="44">
        <f>SUM(E18:E32)</f>
        <v>58.078</v>
      </c>
    </row>
    <row r="18" s="30" customFormat="1" ht="23" customHeight="1" spans="1:5">
      <c r="A18" s="49">
        <v>30201</v>
      </c>
      <c r="B18" s="50" t="s">
        <v>183</v>
      </c>
      <c r="C18" s="47">
        <v>5.05</v>
      </c>
      <c r="D18" s="51"/>
      <c r="E18" s="47">
        <v>5.05</v>
      </c>
    </row>
    <row r="19" s="30" customFormat="1" ht="15" customHeight="1" spans="1:5">
      <c r="A19" s="49">
        <v>30202</v>
      </c>
      <c r="B19" s="50" t="s">
        <v>184</v>
      </c>
      <c r="C19" s="47"/>
      <c r="D19" s="51"/>
      <c r="E19" s="47"/>
    </row>
    <row r="20" s="30" customFormat="1" ht="23" customHeight="1" spans="1:5">
      <c r="A20" s="49">
        <v>30203</v>
      </c>
      <c r="B20" s="50" t="s">
        <v>185</v>
      </c>
      <c r="C20" s="47">
        <v>0.07</v>
      </c>
      <c r="D20" s="51"/>
      <c r="E20" s="47">
        <v>0.07</v>
      </c>
    </row>
    <row r="21" s="30" customFormat="1" ht="23" customHeight="1" spans="1:5">
      <c r="A21" s="49">
        <v>30206</v>
      </c>
      <c r="B21" s="50" t="s">
        <v>186</v>
      </c>
      <c r="C21" s="47">
        <v>0.6</v>
      </c>
      <c r="D21" s="51"/>
      <c r="E21" s="47">
        <v>0.6</v>
      </c>
    </row>
    <row r="22" s="30" customFormat="1" ht="23" customHeight="1" spans="1:5">
      <c r="A22" s="49">
        <v>30207</v>
      </c>
      <c r="B22" s="50" t="s">
        <v>187</v>
      </c>
      <c r="C22" s="47">
        <v>1.4</v>
      </c>
      <c r="D22" s="51"/>
      <c r="E22" s="47">
        <v>1.4</v>
      </c>
    </row>
    <row r="23" s="30" customFormat="1" ht="23" customHeight="1" spans="1:5">
      <c r="A23" s="49">
        <v>30208</v>
      </c>
      <c r="B23" s="50" t="s">
        <v>188</v>
      </c>
      <c r="C23" s="47">
        <v>34.47</v>
      </c>
      <c r="D23" s="51"/>
      <c r="E23" s="47">
        <v>34.47</v>
      </c>
    </row>
    <row r="24" s="30" customFormat="1" ht="18" customHeight="1" spans="1:5">
      <c r="A24" s="49">
        <v>30211</v>
      </c>
      <c r="B24" s="50" t="s">
        <v>189</v>
      </c>
      <c r="C24" s="47">
        <v>0.2</v>
      </c>
      <c r="D24" s="51"/>
      <c r="E24" s="47">
        <v>0.2</v>
      </c>
    </row>
    <row r="25" s="30" customFormat="1" ht="23" customHeight="1" spans="1:5">
      <c r="A25" s="49">
        <v>30213</v>
      </c>
      <c r="B25" s="50" t="s">
        <v>190</v>
      </c>
      <c r="C25" s="47">
        <v>0.5</v>
      </c>
      <c r="D25" s="51"/>
      <c r="E25" s="47">
        <v>0.5</v>
      </c>
    </row>
    <row r="26" s="30" customFormat="1" ht="17" customHeight="1" spans="1:5">
      <c r="A26" s="49">
        <v>30216</v>
      </c>
      <c r="B26" s="50" t="s">
        <v>191</v>
      </c>
      <c r="C26" s="47"/>
      <c r="D26" s="51"/>
      <c r="E26" s="47"/>
    </row>
    <row r="27" s="30" customFormat="1" ht="17" customHeight="1" spans="1:5">
      <c r="A27" s="49">
        <v>30217</v>
      </c>
      <c r="B27" s="50" t="s">
        <v>192</v>
      </c>
      <c r="C27" s="47"/>
      <c r="D27" s="51"/>
      <c r="E27" s="47"/>
    </row>
    <row r="28" s="30" customFormat="1" ht="23" customHeight="1" spans="1:5">
      <c r="A28" s="49">
        <v>30226</v>
      </c>
      <c r="B28" s="50" t="s">
        <v>193</v>
      </c>
      <c r="C28" s="47">
        <v>0.5</v>
      </c>
      <c r="D28" s="51"/>
      <c r="E28" s="47">
        <v>0.5</v>
      </c>
    </row>
    <row r="29" s="30" customFormat="1" ht="23" customHeight="1" spans="1:5">
      <c r="A29" s="49">
        <v>30228</v>
      </c>
      <c r="B29" s="50" t="s">
        <v>194</v>
      </c>
      <c r="C29" s="47">
        <v>3.048</v>
      </c>
      <c r="D29" s="51"/>
      <c r="E29" s="47">
        <v>3.048</v>
      </c>
    </row>
    <row r="30" s="30" customFormat="1" ht="15" customHeight="1" spans="1:5">
      <c r="A30" s="49">
        <v>30229</v>
      </c>
      <c r="B30" s="50" t="s">
        <v>195</v>
      </c>
      <c r="C30" s="47"/>
      <c r="D30" s="51"/>
      <c r="E30" s="47"/>
    </row>
    <row r="31" s="30" customFormat="1" ht="23" customHeight="1" spans="1:5">
      <c r="A31" s="49">
        <v>30239</v>
      </c>
      <c r="B31" s="50" t="s">
        <v>196</v>
      </c>
      <c r="C31" s="47">
        <v>11.64</v>
      </c>
      <c r="D31" s="51"/>
      <c r="E31" s="47">
        <v>11.64</v>
      </c>
    </row>
    <row r="32" s="30" customFormat="1" ht="23" customHeight="1" spans="1:5">
      <c r="A32" s="52" t="s">
        <v>197</v>
      </c>
      <c r="B32" s="50" t="s">
        <v>198</v>
      </c>
      <c r="C32" s="47">
        <v>0.6</v>
      </c>
      <c r="D32" s="51"/>
      <c r="E32" s="47">
        <v>0.6</v>
      </c>
    </row>
    <row r="33" s="29" customFormat="1" ht="23" customHeight="1" spans="1:5">
      <c r="A33" s="42" t="s">
        <v>199</v>
      </c>
      <c r="B33" s="43" t="s">
        <v>200</v>
      </c>
      <c r="C33" s="53">
        <f>SUM(C34:C37)</f>
        <v>9.58</v>
      </c>
      <c r="D33" s="53">
        <v>9.58</v>
      </c>
      <c r="E33" s="53"/>
    </row>
    <row r="34" s="30" customFormat="1" ht="17" customHeight="1" spans="1:5">
      <c r="A34" s="49">
        <v>30301</v>
      </c>
      <c r="B34" s="50" t="s">
        <v>201</v>
      </c>
      <c r="C34" s="51"/>
      <c r="D34" s="51"/>
      <c r="E34" s="51"/>
    </row>
    <row r="35" s="30" customFormat="1" ht="23" customHeight="1" spans="1:5">
      <c r="A35" s="49" t="s">
        <v>202</v>
      </c>
      <c r="B35" s="50" t="s">
        <v>203</v>
      </c>
      <c r="C35" s="51">
        <v>0.67</v>
      </c>
      <c r="D35" s="51">
        <v>0.67</v>
      </c>
      <c r="E35" s="54"/>
    </row>
    <row r="36" s="30" customFormat="1" ht="23" customHeight="1" spans="1:5">
      <c r="A36" s="49" t="s">
        <v>204</v>
      </c>
      <c r="B36" s="50" t="s">
        <v>205</v>
      </c>
      <c r="C36" s="51">
        <v>8.91</v>
      </c>
      <c r="D36" s="51">
        <v>8.91</v>
      </c>
      <c r="E36" s="54"/>
    </row>
    <row r="37" s="30" customFormat="1" ht="14" customHeight="1" spans="1:5">
      <c r="A37" s="49" t="s">
        <v>206</v>
      </c>
      <c r="B37" s="50" t="s">
        <v>207</v>
      </c>
      <c r="C37" s="51"/>
      <c r="D37" s="51"/>
      <c r="E37" s="55"/>
    </row>
    <row r="38" s="28" customFormat="1" ht="16.35" customHeight="1" spans="1:5">
      <c r="A38" s="2" t="s">
        <v>88</v>
      </c>
      <c r="B38" s="33"/>
      <c r="C38" s="2"/>
      <c r="D38" s="2"/>
      <c r="E38" s="2"/>
    </row>
  </sheetData>
  <mergeCells count="5">
    <mergeCell ref="A3:B3"/>
    <mergeCell ref="A4:B4"/>
    <mergeCell ref="C4:E4"/>
    <mergeCell ref="A38:E38"/>
    <mergeCell ref="A1:E2"/>
  </mergeCells>
  <pageMargins left="0.7" right="0.7" top="0.75" bottom="0.75" header="0.3" footer="0.3"/>
  <pageSetup paperSize="9" orientation="portrait"/>
  <headerFooter/>
  <ignoredErrors>
    <ignoredError sqref="A33:A34 A28 A7:A17" numberStoredAsText="1"/>
    <ignoredError sqref="E17 C7 C17 C33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15" sqref="D15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208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149</v>
      </c>
      <c r="B4" s="5" t="s">
        <v>209</v>
      </c>
      <c r="C4" s="5"/>
      <c r="D4" s="5"/>
      <c r="E4" s="5"/>
      <c r="F4" s="5"/>
      <c r="G4" s="5" t="s">
        <v>210</v>
      </c>
      <c r="H4" s="5" t="s">
        <v>191</v>
      </c>
    </row>
    <row r="5" s="1" customFormat="1" ht="26.05" customHeight="1" spans="1:8">
      <c r="A5" s="5"/>
      <c r="B5" s="5" t="s">
        <v>104</v>
      </c>
      <c r="C5" s="5" t="s">
        <v>211</v>
      </c>
      <c r="D5" s="5" t="s">
        <v>192</v>
      </c>
      <c r="E5" s="5" t="s">
        <v>212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213</v>
      </c>
      <c r="F6" s="5" t="s">
        <v>214</v>
      </c>
      <c r="G6" s="5"/>
      <c r="H6" s="5"/>
    </row>
    <row r="7" s="1" customFormat="1" ht="26.05" customHeight="1" spans="1:8">
      <c r="A7" s="6" t="s">
        <v>104</v>
      </c>
      <c r="B7" s="27"/>
      <c r="C7" s="27"/>
      <c r="D7" s="27"/>
      <c r="E7" s="27"/>
      <c r="F7" s="27"/>
      <c r="G7" s="27"/>
      <c r="H7" s="27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4" workbookViewId="0">
      <selection activeCell="D6" sqref="D6:D19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7" width="11.125" style="1"/>
    <col min="8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215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216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f>D5+E5</f>
        <v>57.48</v>
      </c>
      <c r="D5" s="18">
        <f>SUM(D6:D21)</f>
        <v>57.48</v>
      </c>
      <c r="E5" s="19"/>
      <c r="F5" s="20"/>
      <c r="G5" s="20"/>
      <c r="H5" s="20"/>
      <c r="I5" s="20"/>
      <c r="J5" s="20"/>
    </row>
    <row r="6" s="11" customFormat="1" ht="22.75" customHeight="1" spans="1:10">
      <c r="A6" s="15">
        <v>2</v>
      </c>
      <c r="B6" s="21" t="s">
        <v>183</v>
      </c>
      <c r="C6" s="22"/>
      <c r="D6" s="23">
        <v>5.05</v>
      </c>
      <c r="E6" s="24"/>
      <c r="F6" s="20"/>
      <c r="G6" s="20"/>
      <c r="H6" s="20"/>
      <c r="I6" s="20"/>
      <c r="J6" s="20"/>
    </row>
    <row r="7" s="11" customFormat="1" ht="22.75" customHeight="1" spans="1:10">
      <c r="A7" s="15">
        <v>3</v>
      </c>
      <c r="B7" s="21" t="s">
        <v>184</v>
      </c>
      <c r="C7" s="22"/>
      <c r="D7" s="23"/>
      <c r="E7" s="25"/>
      <c r="F7" s="20"/>
      <c r="G7" s="20"/>
      <c r="H7" s="20"/>
      <c r="I7" s="20"/>
      <c r="J7" s="20"/>
    </row>
    <row r="8" s="11" customFormat="1" ht="22.75" customHeight="1" spans="1:10">
      <c r="A8" s="15">
        <v>4</v>
      </c>
      <c r="B8" s="21" t="s">
        <v>185</v>
      </c>
      <c r="C8" s="22"/>
      <c r="D8" s="23">
        <v>0.07</v>
      </c>
      <c r="E8" s="25"/>
      <c r="F8" s="20"/>
      <c r="G8" s="20"/>
      <c r="H8" s="20"/>
      <c r="I8" s="20"/>
      <c r="J8" s="20"/>
    </row>
    <row r="9" s="11" customFormat="1" ht="22.75" customHeight="1" spans="1:10">
      <c r="A9" s="15">
        <v>5</v>
      </c>
      <c r="B9" s="21" t="s">
        <v>186</v>
      </c>
      <c r="C9" s="22"/>
      <c r="D9" s="23">
        <v>0.6</v>
      </c>
      <c r="E9" s="25"/>
      <c r="F9" s="20"/>
      <c r="G9" s="20"/>
      <c r="I9" s="20"/>
      <c r="J9" s="20"/>
    </row>
    <row r="10" s="11" customFormat="1" ht="22.75" customHeight="1" spans="1:10">
      <c r="A10" s="15">
        <v>6</v>
      </c>
      <c r="B10" s="21" t="s">
        <v>187</v>
      </c>
      <c r="C10" s="22"/>
      <c r="D10" s="23">
        <v>1.4</v>
      </c>
      <c r="E10" s="25"/>
      <c r="F10" s="20"/>
      <c r="G10" s="20"/>
      <c r="H10" s="20"/>
      <c r="I10" s="20"/>
      <c r="J10" s="20"/>
    </row>
    <row r="11" s="11" customFormat="1" ht="22.75" customHeight="1" spans="1:10">
      <c r="A11" s="15">
        <v>7</v>
      </c>
      <c r="B11" s="21" t="s">
        <v>188</v>
      </c>
      <c r="C11" s="22"/>
      <c r="D11" s="26">
        <v>34.47</v>
      </c>
      <c r="E11" s="25"/>
      <c r="F11" s="20"/>
      <c r="G11" s="20"/>
      <c r="H11" s="20"/>
      <c r="I11" s="20"/>
      <c r="J11" s="20"/>
    </row>
    <row r="12" s="11" customFormat="1" ht="22.75" customHeight="1" spans="1:10">
      <c r="A12" s="15">
        <v>8</v>
      </c>
      <c r="B12" s="21" t="s">
        <v>189</v>
      </c>
      <c r="C12" s="22"/>
      <c r="D12" s="26">
        <v>0.2</v>
      </c>
      <c r="E12" s="25"/>
      <c r="F12" s="20"/>
      <c r="G12" s="20"/>
      <c r="H12" s="20"/>
      <c r="I12" s="20"/>
      <c r="J12" s="20"/>
    </row>
    <row r="13" s="11" customFormat="1" ht="22.75" customHeight="1" spans="1:10">
      <c r="A13" s="15">
        <v>9</v>
      </c>
      <c r="B13" s="21" t="s">
        <v>191</v>
      </c>
      <c r="C13" s="22"/>
      <c r="D13" s="26"/>
      <c r="E13" s="25"/>
      <c r="F13" s="20"/>
      <c r="G13" s="20"/>
      <c r="H13" s="20"/>
      <c r="I13" s="20"/>
      <c r="J13" s="20"/>
    </row>
    <row r="14" s="11" customFormat="1" ht="22.75" customHeight="1" spans="1:10">
      <c r="A14" s="15">
        <v>10</v>
      </c>
      <c r="B14" s="21" t="s">
        <v>190</v>
      </c>
      <c r="C14" s="22"/>
      <c r="D14" s="26">
        <v>0.5</v>
      </c>
      <c r="E14" s="22"/>
      <c r="F14" s="20"/>
      <c r="G14" s="20"/>
      <c r="H14" s="20"/>
      <c r="I14" s="20"/>
      <c r="J14" s="20"/>
    </row>
    <row r="15" s="11" customFormat="1" ht="22.75" customHeight="1" spans="1:10">
      <c r="A15" s="15">
        <v>11</v>
      </c>
      <c r="B15" s="21" t="s">
        <v>193</v>
      </c>
      <c r="C15" s="22"/>
      <c r="D15" s="26">
        <v>0.5</v>
      </c>
      <c r="E15" s="25"/>
      <c r="F15" s="20"/>
      <c r="G15" s="20"/>
      <c r="H15" s="20"/>
      <c r="I15" s="20"/>
      <c r="J15" s="20"/>
    </row>
    <row r="16" s="11" customFormat="1" ht="22.75" customHeight="1" spans="1:10">
      <c r="A16" s="15">
        <v>12</v>
      </c>
      <c r="B16" s="21" t="s">
        <v>192</v>
      </c>
      <c r="C16" s="22"/>
      <c r="D16" s="26"/>
      <c r="E16" s="25"/>
      <c r="F16" s="20"/>
      <c r="G16" s="20"/>
      <c r="H16" s="20"/>
      <c r="I16" s="20"/>
      <c r="J16" s="20"/>
    </row>
    <row r="17" s="11" customFormat="1" ht="22.75" customHeight="1" spans="1:10">
      <c r="A17" s="15">
        <v>13</v>
      </c>
      <c r="B17" s="21" t="s">
        <v>194</v>
      </c>
      <c r="C17" s="22"/>
      <c r="D17" s="26">
        <v>3.05</v>
      </c>
      <c r="E17" s="25"/>
      <c r="F17" s="20"/>
      <c r="G17" s="20"/>
      <c r="H17" s="20"/>
      <c r="I17" s="20"/>
      <c r="J17" s="20"/>
    </row>
    <row r="18" s="11" customFormat="1" ht="22.75" customHeight="1" spans="1:10">
      <c r="A18" s="15">
        <v>14</v>
      </c>
      <c r="B18" s="21" t="s">
        <v>195</v>
      </c>
      <c r="C18" s="22"/>
      <c r="D18" s="26"/>
      <c r="E18" s="25"/>
      <c r="F18" s="20"/>
      <c r="G18" s="20"/>
      <c r="H18" s="20"/>
      <c r="I18" s="20"/>
      <c r="J18" s="20"/>
    </row>
    <row r="19" s="11" customFormat="1" ht="22.75" customHeight="1" spans="1:10">
      <c r="A19" s="15">
        <v>15</v>
      </c>
      <c r="B19" s="21" t="s">
        <v>196</v>
      </c>
      <c r="C19" s="22"/>
      <c r="D19" s="24">
        <v>11.64</v>
      </c>
      <c r="E19" s="25"/>
      <c r="F19" s="20"/>
      <c r="G19" s="20"/>
      <c r="H19" s="20"/>
      <c r="I19" s="20"/>
      <c r="J19" s="20"/>
    </row>
    <row r="20" s="11" customFormat="1" ht="22.75" customHeight="1" spans="1:10">
      <c r="A20" s="15">
        <v>16</v>
      </c>
      <c r="B20" s="21" t="s">
        <v>217</v>
      </c>
      <c r="C20" s="22"/>
      <c r="D20" s="24"/>
      <c r="E20" s="25"/>
      <c r="F20" s="20"/>
      <c r="G20" s="20"/>
      <c r="H20" s="20"/>
      <c r="I20" s="20"/>
      <c r="J20" s="20"/>
    </row>
    <row r="21" s="11" customFormat="1" ht="22.75" customHeight="1" spans="1:10">
      <c r="A21" s="15">
        <v>17</v>
      </c>
      <c r="B21" s="21" t="s">
        <v>218</v>
      </c>
      <c r="C21" s="22"/>
      <c r="D21" s="24"/>
      <c r="E21" s="25"/>
      <c r="F21" s="20"/>
      <c r="G21" s="20"/>
      <c r="H21" s="20"/>
      <c r="I21" s="20"/>
      <c r="J21" s="20"/>
    </row>
    <row r="23" spans="1:5">
      <c r="A23" s="2" t="s">
        <v>88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219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220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149</v>
      </c>
      <c r="B4" s="5" t="s">
        <v>104</v>
      </c>
      <c r="C4" s="5" t="s">
        <v>221</v>
      </c>
      <c r="D4" s="5" t="s">
        <v>222</v>
      </c>
      <c r="E4" s="5" t="s">
        <v>223</v>
      </c>
    </row>
    <row r="5" s="1" customFormat="1" ht="26.1" customHeight="1" spans="1:5">
      <c r="A5" s="5" t="s">
        <v>224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6" sqref="B16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225</v>
      </c>
      <c r="B2" s="3"/>
    </row>
    <row r="3" s="1" customFormat="1" ht="26.1" customHeight="1" spans="1:2">
      <c r="A3" s="4" t="s">
        <v>226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/>
      <c r="B5" s="5"/>
    </row>
    <row r="6" s="1" customFormat="1" ht="26.1" customHeight="1" spans="1:2">
      <c r="A6" s="6" t="s">
        <v>227</v>
      </c>
      <c r="B6" s="5"/>
    </row>
    <row r="7" s="1" customFormat="1" ht="26.1" customHeight="1" spans="1:2">
      <c r="A7" s="6"/>
      <c r="B7" s="7"/>
    </row>
    <row r="8" s="1" customFormat="1" ht="26.1" customHeight="1" spans="1:2">
      <c r="A8" s="8"/>
      <c r="B8" s="9"/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茱莎芷</cp:lastModifiedBy>
  <dcterms:created xsi:type="dcterms:W3CDTF">2024-01-16T21:48:00Z</dcterms:created>
  <dcterms:modified xsi:type="dcterms:W3CDTF">2025-04-01T01:42:26Z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