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firstSheet="13" activeTab="7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<sst xmlns="http://schemas.openxmlformats.org/spreadsheetml/2006/main" count="323" uniqueCount="246">
  <si>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</si>
  <si>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</si>
  <si>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</si>
  <si>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</si>
  <si>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</si>
  <si>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</si>
  <si>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</si>
  <si>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</si>
  <si>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</si>
  <si>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</si>
  <si>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</si>
  <si>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</si>
  <si>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</si>
  <si>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</si>
  <si>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</si>
  <si>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</si>
  <si>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</si>
  <si>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</si>
  <si>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</si>
  <si>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</si>
  <si>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</si>
  <si>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</si>
  <si>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</si>
  <si>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</si>
  <si>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</si>
  <si>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</si>
  <si>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</si>
  <si>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</si>
  <si>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</si>
  <si>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</si>
  <si>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</si>
  <si>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</si>
  <si>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</si>
  <si>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</si>
  <si>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</si>
  <si>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</si>
  <si>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</si>
  <si>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</si>
  <si>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</si>
  <si>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</si>
  <si>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</si>
  <si>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</si>
  <si>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</si>
  <si>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</si>
  <si>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</si>
  <si>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</si>
  <si>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</si>
  <si>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</si>
  <si>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</si>
  <si>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</si>
  <si>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</si>
  <si>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</si>
  <si>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</si>
  <si>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</si>
  <si>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</si>
  <si>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</si>
  <si>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</si>
  <si>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</si>
  <si>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</si>
  <si>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</si>
  <si>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</si>
  <si>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</si>
  <si>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</si>
  <si>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</si>
  <si>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</si>
  <si>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</si>
  <si>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</si>
  <si>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</si>
  <si>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</si>
  <si>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</si>
  <si>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</si>
  <si>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</si>
  <si>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</si>
  <si>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</si>
  <si>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</si>
  <si>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</si>
  <si>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</si>
  <si>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</si>
  <si>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</si>
  <si>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</si>
  <si>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</si>
  <si>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</si>
  <si>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</si>
  <si>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</si>
  <si>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</si>
  <si>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</si>
  <si>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</si>
  <si>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</si>
  <si>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</si>
  <si>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</si>
  <si>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</si>
  <si>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</si>
  <si>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</si>
  <si>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</si>
  <si>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</si>
  <si>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</si>
  <si>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</si>
  <si>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</si>
  <si>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</si>
  <si>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</si>
  <si>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208社会保障和就业支出</t>
  </si>
  <si>
    <t>2080201行政运行</t>
  </si>
  <si>
    <t>2081901城市最低生活保障金支出</t>
  </si>
  <si>
    <t>2081902农村最低生活保障金支出</t>
  </si>
  <si>
    <t>2082101城市特困供养人员救助供养支出</t>
  </si>
  <si>
    <t>2082102农村特困供养人员救助供养支出</t>
  </si>
  <si>
    <t>2082001临时救助支出</t>
  </si>
  <si>
    <t>2081001儿童福利</t>
  </si>
  <si>
    <t>2081007残疾人生活和护理补贴</t>
  </si>
  <si>
    <t>2081002老年福利</t>
  </si>
  <si>
    <t>2081004殡葬</t>
  </si>
  <si>
    <t>2089999其他社会保障和就业支出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</si>
  <si>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</si>
  <si>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</si>
  <si>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</si>
  <si>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</si>
  <si>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</si>
  <si>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</si>
  <si>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</si>
  <si>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</si>
  <si>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</si>
  <si>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</si>
  <si>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</si>
  <si>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</si>
  <si>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</si>
  <si>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</si>
  <si>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</si>
  <si>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</si>
  <si>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</si>
  <si>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</si>
  <si>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</si>
  <si>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</si>
  <si>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</si>
  <si>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</si>
  <si>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</si>
  <si>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</si>
  <si>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</si>
  <si>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</si>
  <si>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</si>
  <si>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</si>
  <si>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</si>
  <si>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</si>
  <si>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</si>
  <si>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</si>
  <si>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</si>
  <si>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</si>
  <si>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</si>
  <si>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</si>
  <si>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</si>
  <si>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</si>
  <si>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</si>
  <si>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</si>
  <si>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</si>
  <si>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</si>
  <si>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</si>
  <si>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</si>
  <si>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</si>
  <si>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</si>
  <si>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</si>
  <si>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</si>
  <si>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</si>
  <si>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</si>
  <si>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</si>
  <si>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行政运行</t>
  </si>
  <si>
    <t>城市最低生活保障金支出</t>
  </si>
  <si>
    <t>农村最低生活保障金支出</t>
  </si>
  <si>
    <t>城市特困供养人员救助供养支出</t>
  </si>
  <si>
    <t>农村特困供养人员救助供养支出</t>
  </si>
  <si>
    <t>临时救助支出</t>
  </si>
  <si>
    <t>儿童福利</t>
  </si>
  <si>
    <t>残疾人生活和护理补贴</t>
  </si>
  <si>
    <t>老年福利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</si>
  <si>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</si>
  <si>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</si>
  <si>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</si>
  <si>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</si>
  <si>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</si>
  <si>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</si>
  <si>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</si>
  <si>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</si>
  <si>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</si>
  <si>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</si>
  <si>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</si>
  <si>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</si>
  <si>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</si>
  <si>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</si>
  <si>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</si>
  <si>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</si>
  <si>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</si>
  <si>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</si>
  <si>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</si>
  <si>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</si>
  <si>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</si>
  <si>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</si>
  <si>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</si>
  <si>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</si>
  <si>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</si>
  <si>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</si>
  <si>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</si>
  <si>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</si>
  <si>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</si>
  <si>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</si>
  <si>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</si>
  <si>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</si>
  <si>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</si>
  <si>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</si>
  <si>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</si>
  <si>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</si>
  <si>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</si>
  <si>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</si>
  <si>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</si>
  <si>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</si>
  <si>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</si>
  <si>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</si>
  <si>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</si>
  <si>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</si>
  <si>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</si>
  <si>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</si>
  <si>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</si>
  <si>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</si>
  <si>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</si>
  <si>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</si>
  <si>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</si>
  <si>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</si>
  <si>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</si>
  <si>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</si>
  <si>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</si>
  <si>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</si>
  <si>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</si>
  <si>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</si>
  <si>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</si>
  <si>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</si>
  <si>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</si>
  <si>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离休干部公用经费</t>
  </si>
  <si>
    <t>退休干部公用经费</t>
  </si>
  <si>
    <t>政府性基金预算支出情况表</t>
  </si>
  <si>
    <t>2026年首批超长期特别国债支持消费品以旧换新资金</t>
  </si>
  <si>
    <t>部门管理转移支付表</t>
  </si>
  <si>
    <t>一般公共预算项目支出</t>
  </si>
  <si>
    <t>政府性基金预算项目支出</t>
  </si>
  <si>
    <t>国有资本经营预算项目支出</t>
  </si>
  <si>
    <t>民乐县民政局</t>
  </si>
  <si>
    <t>表十二、国有资本经营预算支出情况表</t>
  </si>
  <si>
    <t xml:space="preserve">单位：万元 </t>
  </si>
  <si>
    <t>**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</si>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</sst>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52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SimSun"/>
      <charset val="134"/>
    </font>
    <font>
      <sz val="11"/>
      <color rgb="FF000000"/>
      <name val="宋体"/>
      <charset val="204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6" borderId="13" applyNumberFormat="0" applyAlignment="0" applyProtection="0">
      <alignment vertical="center"/>
    </xf>
    <xf numFmtId="0" fontId="43" fillId="6" borderId="12" applyNumberFormat="0" applyAlignment="0" applyProtection="0">
      <alignment vertical="center"/>
    </xf>
    <xf numFmtId="0" fontId="44" fillId="7" borderId="14" applyNumberFormat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</cellStyleXfs>
  <cellXfs count="115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176" fontId="18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177" fontId="21" fillId="0" borderId="0" xfId="0" applyNumberFormat="1" applyFont="1" applyFill="1" applyBorder="1" applyAlignment="1">
      <alignment horizontal="left" vertical="center" wrapText="1" indent="1"/>
    </xf>
    <xf numFmtId="1" fontId="22" fillId="0" borderId="0" xfId="0" applyNumberFormat="1" applyFont="1" applyFill="1" applyBorder="1" applyAlignment="1">
      <alignment horizontal="center" wrapText="1"/>
    </xf>
    <xf numFmtId="0" fontId="2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19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9" fillId="3" borderId="4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18" fillId="3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24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 vertical="center" wrapText="1"/>
    </xf>
    <xf numFmtId="178" fontId="29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5" workbookViewId="0">
      <selection activeCell="B6" sqref="B6:K6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09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21"/>
      <c r="B3" s="110" t="s">
        <v>1</v>
      </c>
      <c r="C3" s="111"/>
      <c r="D3" s="111"/>
      <c r="E3" s="110"/>
      <c r="F3" s="21"/>
      <c r="G3" s="21"/>
      <c r="H3" s="21"/>
      <c r="I3" s="21"/>
      <c r="J3" s="21"/>
      <c r="K3" s="21"/>
    </row>
    <row r="4" s="1" customFormat="1" ht="26.05" customHeight="1" spans="1:11">
      <c r="A4" s="21"/>
      <c r="B4" s="110" t="s">
        <v>2</v>
      </c>
      <c r="C4" s="110"/>
      <c r="D4" s="110"/>
      <c r="E4" s="110"/>
      <c r="F4" s="21"/>
      <c r="G4" s="21"/>
      <c r="H4" s="21"/>
      <c r="I4" s="21"/>
      <c r="J4" s="21"/>
      <c r="K4" s="21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12" t="s">
        <v>3</v>
      </c>
      <c r="C6" s="112"/>
      <c r="D6" s="112"/>
      <c r="E6" s="112"/>
      <c r="F6" s="112"/>
      <c r="G6" s="112"/>
      <c r="H6" s="112"/>
      <c r="I6" s="112"/>
      <c r="J6" s="112"/>
      <c r="K6" s="112"/>
    </row>
    <row r="7" s="1" customFormat="1" ht="26.05" customHeight="1" spans="1:1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="1" customFormat="1" ht="26.05" customHeight="1" spans="1:1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="1" customFormat="1" ht="26.05" customHeight="1" spans="1:1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="1" customFormat="1" ht="26.05" customHeight="1" spans="1:11">
      <c r="A10" s="21"/>
      <c r="B10" s="110" t="s">
        <v>4</v>
      </c>
      <c r="C10" s="110"/>
      <c r="D10" s="110"/>
      <c r="E10" s="110"/>
      <c r="F10" s="113" t="s">
        <v>5</v>
      </c>
      <c r="G10" s="114">
        <v>46108</v>
      </c>
      <c r="H10" s="110"/>
      <c r="I10" s="110"/>
      <c r="J10" s="110"/>
      <c r="K10" s="21"/>
    </row>
    <row r="11" s="1" customFormat="1" ht="26.05" customHeight="1" spans="1:11">
      <c r="A11" s="21"/>
      <c r="B11" s="110"/>
      <c r="C11" s="110"/>
      <c r="D11" s="110"/>
      <c r="E11" s="110"/>
      <c r="F11" s="110"/>
      <c r="G11" s="110"/>
      <c r="H11" s="110"/>
      <c r="I11" s="110"/>
      <c r="J11" s="110"/>
      <c r="K11" s="21"/>
    </row>
    <row r="12" s="1" customFormat="1" ht="26.05" customHeight="1" spans="1:11">
      <c r="A12" s="21"/>
      <c r="B12" s="113" t="s">
        <v>6</v>
      </c>
      <c r="C12" s="113"/>
      <c r="D12" s="110"/>
      <c r="E12" s="113" t="s">
        <v>7</v>
      </c>
      <c r="F12" s="110"/>
      <c r="G12" s="110"/>
      <c r="H12" s="113" t="s">
        <v>8</v>
      </c>
      <c r="I12" s="110"/>
      <c r="J12" s="110"/>
      <c r="K12" s="21"/>
    </row>
    <row r="13" s="1" customFormat="1" ht="16.35" customHeight="1" spans="1:11">
      <c r="A13" s="2"/>
      <c r="B13" s="2"/>
      <c r="C13" s="2" t="s">
        <v>9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224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33</v>
      </c>
    </row>
    <row r="4" s="1" customFormat="1" ht="26.05" customHeight="1" spans="1:8">
      <c r="A4" s="5" t="s">
        <v>156</v>
      </c>
      <c r="B4" s="5" t="s">
        <v>225</v>
      </c>
      <c r="C4" s="5"/>
      <c r="D4" s="5"/>
      <c r="E4" s="5"/>
      <c r="F4" s="5"/>
      <c r="G4" s="5" t="s">
        <v>226</v>
      </c>
      <c r="H4" s="5" t="s">
        <v>207</v>
      </c>
    </row>
    <row r="5" s="1" customFormat="1" ht="26.05" customHeight="1" spans="1:8">
      <c r="A5" s="5"/>
      <c r="B5" s="5" t="s">
        <v>99</v>
      </c>
      <c r="C5" s="5" t="s">
        <v>227</v>
      </c>
      <c r="D5" s="5" t="s">
        <v>208</v>
      </c>
      <c r="E5" s="5" t="s">
        <v>228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229</v>
      </c>
      <c r="F6" s="5" t="s">
        <v>230</v>
      </c>
      <c r="G6" s="5"/>
      <c r="H6" s="5"/>
    </row>
    <row r="7" s="1" customFormat="1" ht="26.05" customHeight="1" spans="1:8">
      <c r="A7" s="6" t="s">
        <v>99</v>
      </c>
      <c r="B7" s="29"/>
      <c r="C7" s="29"/>
      <c r="D7" s="29"/>
      <c r="E7" s="29"/>
      <c r="F7" s="29"/>
      <c r="G7" s="29"/>
      <c r="H7" s="29"/>
    </row>
    <row r="8" s="1" customFormat="1" ht="26.05" customHeight="1" spans="1:8">
      <c r="A8" s="8"/>
      <c r="B8" s="10"/>
      <c r="C8" s="10"/>
      <c r="D8" s="10"/>
      <c r="E8" s="10"/>
      <c r="F8" s="10"/>
      <c r="G8" s="10"/>
      <c r="H8" s="10"/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83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D24" sqref="D24"/>
    </sheetView>
  </sheetViews>
  <sheetFormatPr defaultColWidth="10" defaultRowHeight="13.5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10">
      <c r="A1" s="2"/>
      <c r="B1" s="2"/>
      <c r="C1" s="2"/>
      <c r="D1" s="2"/>
      <c r="E1" s="2"/>
      <c r="F1" s="2"/>
    </row>
    <row r="2" s="1" customFormat="1" ht="26.05" customHeight="1" spans="1:10">
      <c r="A2" s="3" t="s">
        <v>231</v>
      </c>
      <c r="B2" s="3"/>
      <c r="C2" s="3"/>
      <c r="D2" s="3"/>
      <c r="E2" s="3"/>
      <c r="F2" s="2"/>
    </row>
    <row r="3" s="1" customFormat="1" ht="26.05" customHeight="1" spans="1:10">
      <c r="A3" s="2"/>
      <c r="B3" s="2"/>
      <c r="C3" s="2"/>
      <c r="D3" s="2"/>
      <c r="E3" s="2" t="s">
        <v>33</v>
      </c>
      <c r="F3" s="2"/>
    </row>
    <row r="4" s="1" customFormat="1" ht="26.05" customHeight="1" spans="1:10">
      <c r="A4" s="13" t="s">
        <v>232</v>
      </c>
      <c r="B4" s="14" t="s">
        <v>36</v>
      </c>
      <c r="C4" s="14" t="s">
        <v>99</v>
      </c>
      <c r="D4" s="15" t="s">
        <v>96</v>
      </c>
      <c r="E4" s="5" t="s">
        <v>97</v>
      </c>
      <c r="F4" s="2"/>
    </row>
    <row r="5" s="12" customFormat="1" ht="22.75" customHeight="1" spans="1:10">
      <c r="A5" s="16">
        <v>1</v>
      </c>
      <c r="B5" s="17" t="s">
        <v>99</v>
      </c>
      <c r="C5" s="18">
        <f>D5+E5</f>
        <v>47.47</v>
      </c>
      <c r="D5" s="19">
        <f>SUM(D6:D21)</f>
        <v>47.47</v>
      </c>
      <c r="E5" s="20"/>
      <c r="F5" s="21"/>
      <c r="G5" s="21"/>
      <c r="H5" s="21"/>
      <c r="I5" s="21"/>
      <c r="J5" s="21"/>
    </row>
    <row r="6" s="12" customFormat="1" ht="22.75" customHeight="1" spans="1:10">
      <c r="A6" s="16">
        <v>2</v>
      </c>
      <c r="B6" s="22" t="s">
        <v>199</v>
      </c>
      <c r="C6" s="23">
        <v>10.08</v>
      </c>
      <c r="D6" s="23">
        <v>10.08</v>
      </c>
      <c r="E6" s="24"/>
      <c r="F6" s="21"/>
      <c r="G6" s="21"/>
      <c r="H6" s="21"/>
      <c r="I6" s="21"/>
      <c r="J6" s="21"/>
    </row>
    <row r="7" s="12" customFormat="1" ht="22.75" customHeight="1" spans="1:10">
      <c r="A7" s="16">
        <v>3</v>
      </c>
      <c r="B7" s="22" t="s">
        <v>200</v>
      </c>
      <c r="C7" s="23">
        <v>0.85</v>
      </c>
      <c r="D7" s="23">
        <v>0.85</v>
      </c>
      <c r="E7" s="25"/>
      <c r="F7" s="21"/>
      <c r="G7" s="21"/>
      <c r="H7" s="21"/>
      <c r="I7" s="21"/>
      <c r="J7" s="21"/>
    </row>
    <row r="8" s="12" customFormat="1" ht="22.75" customHeight="1" spans="1:10">
      <c r="A8" s="16">
        <v>4</v>
      </c>
      <c r="B8" s="22" t="s">
        <v>201</v>
      </c>
      <c r="C8" s="26">
        <v>0.72</v>
      </c>
      <c r="D8" s="26">
        <v>0.72</v>
      </c>
      <c r="E8" s="25"/>
      <c r="F8" s="21"/>
      <c r="G8" s="21"/>
      <c r="H8" s="21"/>
      <c r="I8" s="21"/>
      <c r="J8" s="21"/>
    </row>
    <row r="9" s="12" customFormat="1" ht="22.75" customHeight="1" spans="1:10">
      <c r="A9" s="16">
        <v>5</v>
      </c>
      <c r="B9" s="22" t="s">
        <v>202</v>
      </c>
      <c r="C9" s="26">
        <v>9.6</v>
      </c>
      <c r="D9" s="26">
        <v>9.6</v>
      </c>
      <c r="E9" s="25"/>
      <c r="F9" s="21"/>
      <c r="G9" s="21"/>
      <c r="I9" s="21"/>
      <c r="J9" s="21"/>
    </row>
    <row r="10" s="12" customFormat="1" ht="22.75" customHeight="1" spans="1:10">
      <c r="A10" s="16">
        <v>6</v>
      </c>
      <c r="B10" s="22" t="s">
        <v>203</v>
      </c>
      <c r="C10" s="26">
        <v>3.48</v>
      </c>
      <c r="D10" s="26">
        <v>3.48</v>
      </c>
      <c r="E10" s="25"/>
      <c r="F10" s="21"/>
      <c r="G10" s="21"/>
      <c r="H10" s="21"/>
      <c r="I10" s="21"/>
      <c r="J10" s="21"/>
    </row>
    <row r="11" s="12" customFormat="1" ht="22.75" customHeight="1" spans="1:10">
      <c r="A11" s="16">
        <v>7</v>
      </c>
      <c r="B11" s="22" t="s">
        <v>204</v>
      </c>
      <c r="C11" s="26">
        <v>9.7</v>
      </c>
      <c r="D11" s="26">
        <v>9.7</v>
      </c>
      <c r="E11" s="25"/>
      <c r="F11" s="21"/>
      <c r="G11" s="21"/>
      <c r="H11" s="21"/>
      <c r="I11" s="21"/>
      <c r="J11" s="21"/>
    </row>
    <row r="12" s="12" customFormat="1" ht="22.75" customHeight="1" spans="1:10">
      <c r="A12" s="16">
        <v>8</v>
      </c>
      <c r="B12" s="22" t="s">
        <v>205</v>
      </c>
      <c r="C12" s="26">
        <v>0.6</v>
      </c>
      <c r="D12" s="26">
        <v>0.6</v>
      </c>
      <c r="E12" s="25"/>
      <c r="F12" s="21"/>
      <c r="G12" s="21"/>
      <c r="H12" s="21"/>
      <c r="I12" s="21"/>
      <c r="J12" s="21"/>
    </row>
    <row r="13" s="12" customFormat="1" ht="22.75" customHeight="1" spans="1:10">
      <c r="A13" s="16">
        <v>9</v>
      </c>
      <c r="B13" s="22" t="s">
        <v>207</v>
      </c>
      <c r="C13" s="27"/>
      <c r="D13" s="27"/>
      <c r="E13" s="25"/>
      <c r="F13" s="21"/>
      <c r="G13" s="21"/>
      <c r="H13" s="21"/>
      <c r="I13" s="21"/>
      <c r="J13" s="21"/>
    </row>
    <row r="14" s="12" customFormat="1" ht="22.75" customHeight="1" spans="1:10">
      <c r="A14" s="16">
        <v>10</v>
      </c>
      <c r="B14" s="22" t="s">
        <v>206</v>
      </c>
      <c r="C14" s="27"/>
      <c r="D14" s="27"/>
      <c r="E14" s="24"/>
      <c r="F14" s="21"/>
      <c r="G14" s="21"/>
      <c r="H14" s="21"/>
      <c r="I14" s="21"/>
      <c r="J14" s="21"/>
    </row>
    <row r="15" s="12" customFormat="1" ht="22.75" customHeight="1" spans="1:10">
      <c r="A15" s="16">
        <v>11</v>
      </c>
      <c r="B15" s="22" t="s">
        <v>209</v>
      </c>
      <c r="C15" s="27"/>
      <c r="D15" s="27"/>
      <c r="E15" s="25"/>
      <c r="F15" s="21"/>
      <c r="G15" s="21"/>
      <c r="H15" s="21"/>
      <c r="I15" s="21"/>
      <c r="J15" s="21"/>
    </row>
    <row r="16" s="12" customFormat="1" ht="22.75" customHeight="1" spans="1:10">
      <c r="A16" s="16">
        <v>12</v>
      </c>
      <c r="B16" s="22" t="s">
        <v>208</v>
      </c>
      <c r="C16" s="27"/>
      <c r="D16" s="27"/>
      <c r="E16" s="25"/>
      <c r="F16" s="21"/>
      <c r="G16" s="21"/>
      <c r="H16" s="21"/>
      <c r="I16" s="21"/>
      <c r="J16" s="21"/>
    </row>
    <row r="17" s="12" customFormat="1" ht="22.75" customHeight="1" spans="1:10">
      <c r="A17" s="16">
        <v>13</v>
      </c>
      <c r="B17" s="22" t="s">
        <v>210</v>
      </c>
      <c r="C17" s="28">
        <v>2.6</v>
      </c>
      <c r="D17" s="28">
        <v>2.6</v>
      </c>
      <c r="E17" s="25"/>
      <c r="F17" s="21"/>
      <c r="G17" s="21"/>
      <c r="H17" s="21"/>
      <c r="I17" s="21"/>
      <c r="J17" s="21"/>
    </row>
    <row r="18" s="12" customFormat="1" ht="22.75" customHeight="1" spans="1:10">
      <c r="A18" s="16">
        <v>14</v>
      </c>
      <c r="B18" s="22" t="s">
        <v>211</v>
      </c>
      <c r="C18" s="28"/>
      <c r="D18" s="28"/>
      <c r="E18" s="25"/>
      <c r="F18" s="21"/>
      <c r="G18" s="21"/>
      <c r="H18" s="21"/>
      <c r="I18" s="21"/>
      <c r="J18" s="21"/>
    </row>
    <row r="19" s="12" customFormat="1" ht="22.75" customHeight="1" spans="1:10">
      <c r="A19" s="16">
        <v>15</v>
      </c>
      <c r="B19" s="22" t="s">
        <v>212</v>
      </c>
      <c r="C19" s="28">
        <v>9.84</v>
      </c>
      <c r="D19" s="28">
        <v>9.84</v>
      </c>
      <c r="E19" s="25"/>
      <c r="F19" s="21"/>
      <c r="G19" s="21"/>
      <c r="H19" s="21"/>
      <c r="I19" s="21"/>
      <c r="J19" s="21"/>
    </row>
    <row r="20" s="12" customFormat="1" ht="22.75" customHeight="1" spans="1:10">
      <c r="A20" s="16">
        <v>16</v>
      </c>
      <c r="B20" s="22" t="s">
        <v>233</v>
      </c>
      <c r="C20" s="28"/>
      <c r="D20" s="28"/>
      <c r="E20" s="25"/>
      <c r="F20" s="21"/>
      <c r="G20" s="21"/>
      <c r="H20" s="21"/>
      <c r="I20" s="21"/>
      <c r="J20" s="21"/>
    </row>
    <row r="21" s="12" customFormat="1" ht="22.75" customHeight="1" spans="1:10">
      <c r="A21" s="16">
        <v>17</v>
      </c>
      <c r="B21" s="22" t="s">
        <v>234</v>
      </c>
      <c r="C21" s="28"/>
      <c r="D21" s="28"/>
      <c r="E21" s="25"/>
      <c r="F21" s="21"/>
      <c r="G21" s="21"/>
      <c r="H21" s="21"/>
      <c r="I21" s="21"/>
      <c r="J21" s="21"/>
    </row>
    <row r="23" spans="1:10">
      <c r="A23" s="2" t="s">
        <v>83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3" sqref="B13"/>
    </sheetView>
  </sheetViews>
  <sheetFormatPr defaultColWidth="10" defaultRowHeight="13.5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235</v>
      </c>
      <c r="B2" s="3"/>
    </row>
    <row r="3" s="1" customFormat="1" ht="26.1" customHeight="1" spans="1:2">
      <c r="A3" s="2"/>
      <c r="B3" s="4" t="s">
        <v>33</v>
      </c>
    </row>
    <row r="4" s="1" customFormat="1" ht="26.1" customHeight="1" spans="1:2">
      <c r="A4" s="5" t="s">
        <v>36</v>
      </c>
      <c r="B4" s="5" t="s">
        <v>37</v>
      </c>
    </row>
    <row r="5" s="1" customFormat="1" ht="26.1" customHeight="1" spans="1:2">
      <c r="A5" s="8" t="s">
        <v>236</v>
      </c>
      <c r="B5" s="11">
        <v>24.75</v>
      </c>
    </row>
    <row r="6" s="1" customFormat="1" ht="16.35" customHeight="1"/>
    <row r="7" s="1" customFormat="1" ht="16.35" customHeight="1" spans="1:2">
      <c r="A7" s="2" t="s">
        <v>83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34" sqref="D34"/>
    </sheetView>
  </sheetViews>
  <sheetFormatPr defaultColWidth="10" defaultRowHeight="13.5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237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33</v>
      </c>
    </row>
    <row r="4" s="1" customFormat="1" ht="26.1" customHeight="1" spans="1:5">
      <c r="A4" s="5" t="s">
        <v>156</v>
      </c>
      <c r="B4" s="5" t="s">
        <v>99</v>
      </c>
      <c r="C4" s="5" t="s">
        <v>238</v>
      </c>
      <c r="D4" s="5" t="s">
        <v>239</v>
      </c>
      <c r="E4" s="5" t="s">
        <v>240</v>
      </c>
    </row>
    <row r="5" s="1" customFormat="1" ht="26.1" customHeight="1" spans="1:5">
      <c r="A5" s="5" t="s">
        <v>241</v>
      </c>
      <c r="B5" s="5">
        <v>10013</v>
      </c>
      <c r="C5" s="5">
        <v>10013</v>
      </c>
      <c r="D5" s="5"/>
      <c r="E5" s="5"/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5">
      <c r="A8" s="2" t="s">
        <v>83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1" sqref="C21"/>
    </sheetView>
  </sheetViews>
  <sheetFormatPr defaultColWidth="10" defaultRowHeight="13.5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2">
      <c r="A1" s="2"/>
    </row>
    <row r="2" s="1" customFormat="1" ht="26.1" customHeight="1" spans="1:2">
      <c r="A2" s="3" t="s">
        <v>242</v>
      </c>
      <c r="B2" s="3"/>
    </row>
    <row r="3" s="1" customFormat="1" ht="26.1" customHeight="1" spans="1:2">
      <c r="A3" s="4" t="s">
        <v>243</v>
      </c>
      <c r="B3" s="4"/>
    </row>
    <row r="4" s="1" customFormat="1" ht="26.1" customHeight="1" spans="1:2">
      <c r="A4" s="5" t="s">
        <v>36</v>
      </c>
      <c r="B4" s="5" t="s">
        <v>37</v>
      </c>
    </row>
    <row r="5" s="1" customFormat="1" ht="26.1" customHeight="1" spans="1:2">
      <c r="A5" s="5" t="s">
        <v>244</v>
      </c>
      <c r="B5" s="5">
        <v>1</v>
      </c>
    </row>
    <row r="6" s="1" customFormat="1" ht="26.1" customHeight="1" spans="1:2">
      <c r="A6" s="6" t="s">
        <v>245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2">
      <c r="A10" s="2" t="s">
        <v>83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20" sqref="C20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3">
      <c r="A1" s="2"/>
      <c r="B1" s="2"/>
    </row>
    <row r="2" s="1" customFormat="1" ht="32.55" customHeight="1" spans="1:3">
      <c r="A2" s="2"/>
      <c r="B2" s="3" t="s">
        <v>10</v>
      </c>
      <c r="C2" s="3"/>
    </row>
    <row r="3" s="1" customFormat="1" ht="33.6" customHeight="1" spans="1:3">
      <c r="A3" s="103"/>
      <c r="B3" s="104" t="s">
        <v>11</v>
      </c>
      <c r="C3" s="105" t="s">
        <v>12</v>
      </c>
    </row>
    <row r="4" s="1" customFormat="1" ht="32.55" customHeight="1" spans="1:3">
      <c r="A4" s="106"/>
      <c r="B4" s="107" t="s">
        <v>13</v>
      </c>
      <c r="C4" s="108" t="s">
        <v>14</v>
      </c>
    </row>
    <row r="5" s="1" customFormat="1" ht="32.55" customHeight="1" spans="1:3">
      <c r="A5" s="106"/>
      <c r="B5" s="107" t="s">
        <v>15</v>
      </c>
      <c r="C5" s="108" t="s">
        <v>16</v>
      </c>
    </row>
    <row r="6" s="1" customFormat="1" ht="32.55" customHeight="1" spans="1:3">
      <c r="A6" s="106"/>
      <c r="B6" s="107" t="s">
        <v>17</v>
      </c>
      <c r="C6" s="108" t="s">
        <v>18</v>
      </c>
    </row>
    <row r="7" s="1" customFormat="1" ht="32.55" customHeight="1" spans="1:3">
      <c r="A7" s="106"/>
      <c r="B7" s="107" t="s">
        <v>19</v>
      </c>
      <c r="C7" s="108"/>
    </row>
    <row r="8" s="1" customFormat="1" ht="32.55" customHeight="1" spans="1:3">
      <c r="A8" s="106"/>
      <c r="B8" s="107" t="s">
        <v>20</v>
      </c>
      <c r="C8" s="108" t="s">
        <v>21</v>
      </c>
    </row>
    <row r="9" s="1" customFormat="1" ht="32.55" customHeight="1" spans="1:3">
      <c r="A9" s="106"/>
      <c r="B9" s="107" t="s">
        <v>22</v>
      </c>
      <c r="C9" s="108" t="s">
        <v>23</v>
      </c>
    </row>
    <row r="10" s="1" customFormat="1" ht="32.55" customHeight="1" spans="1:3">
      <c r="A10" s="106"/>
      <c r="B10" s="107" t="s">
        <v>24</v>
      </c>
      <c r="C10" s="108" t="s">
        <v>25</v>
      </c>
    </row>
    <row r="11" s="1" customFormat="1" ht="32.55" customHeight="1" spans="1:3">
      <c r="A11" s="106"/>
      <c r="B11" s="107" t="s">
        <v>26</v>
      </c>
      <c r="C11" s="108" t="s">
        <v>27</v>
      </c>
    </row>
    <row r="12" s="1" customFormat="1" ht="32.55" customHeight="1" spans="1:3">
      <c r="A12" s="106"/>
      <c r="B12" s="107" t="s">
        <v>28</v>
      </c>
      <c r="C12" s="108"/>
    </row>
    <row r="13" s="1" customFormat="1" ht="32.55" customHeight="1" spans="1:3">
      <c r="A13" s="2"/>
      <c r="B13" s="107" t="s">
        <v>29</v>
      </c>
      <c r="C13" s="108"/>
    </row>
    <row r="14" s="1" customFormat="1" ht="32.55" customHeight="1" spans="1:3">
      <c r="A14" s="2"/>
      <c r="B14" s="107" t="s">
        <v>30</v>
      </c>
      <c r="C14" s="108" t="s">
        <v>14</v>
      </c>
    </row>
    <row r="15" s="1" customFormat="1" ht="32.55" customHeight="1" spans="1:3">
      <c r="B15" s="107" t="s">
        <v>31</v>
      </c>
      <c r="C15" s="108"/>
    </row>
  </sheetData>
  <mergeCells count="1">
    <mergeCell ref="B2:C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10" workbookViewId="0">
      <selection activeCell="D37" sqref="D37"/>
    </sheetView>
  </sheetViews>
  <sheetFormatPr defaultColWidth="10" defaultRowHeight="13.5" outlineLevelCol="3"/>
  <cols>
    <col min="1" max="1" width="41.9333333333333" style="1" customWidth="1"/>
    <col min="2" max="2" width="16.6916666666667" style="55" customWidth="1"/>
    <col min="3" max="3" width="36.6416666666667" style="1" customWidth="1"/>
    <col min="4" max="4" width="14.5583333333333" style="55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56"/>
      <c r="C1" s="2"/>
      <c r="D1" s="56"/>
    </row>
    <row r="2" s="1" customFormat="1" ht="26.05" customHeight="1" spans="1:4">
      <c r="A2" s="3" t="s">
        <v>32</v>
      </c>
      <c r="B2" s="3"/>
      <c r="C2" s="3"/>
      <c r="D2" s="3"/>
    </row>
    <row r="3" s="1" customFormat="1" ht="26.05" customHeight="1" spans="1:4">
      <c r="A3" s="96"/>
      <c r="B3" s="97"/>
      <c r="C3" s="96"/>
      <c r="D3" s="97" t="s">
        <v>33</v>
      </c>
    </row>
    <row r="4" s="1" customFormat="1" ht="26.05" customHeight="1" spans="1:4">
      <c r="A4" s="35" t="s">
        <v>34</v>
      </c>
      <c r="B4" s="35"/>
      <c r="C4" s="37" t="s">
        <v>35</v>
      </c>
      <c r="D4" s="38"/>
    </row>
    <row r="5" s="1" customFormat="1" ht="26.05" customHeight="1" spans="1:4">
      <c r="A5" s="35" t="s">
        <v>36</v>
      </c>
      <c r="B5" s="39" t="s">
        <v>37</v>
      </c>
      <c r="C5" s="37" t="s">
        <v>36</v>
      </c>
      <c r="D5" s="38" t="s">
        <v>37</v>
      </c>
    </row>
    <row r="6" s="1" customFormat="1" ht="26.05" customHeight="1" spans="1:4">
      <c r="A6" s="90" t="s">
        <v>38</v>
      </c>
      <c r="B6" s="98">
        <v>13390.59</v>
      </c>
      <c r="C6" s="99" t="s">
        <v>39</v>
      </c>
      <c r="D6" s="100"/>
    </row>
    <row r="7" s="1" customFormat="1" ht="26.05" customHeight="1" spans="1:4">
      <c r="A7" s="90" t="s">
        <v>40</v>
      </c>
      <c r="B7" s="98"/>
      <c r="C7" s="99" t="s">
        <v>41</v>
      </c>
      <c r="D7" s="100"/>
    </row>
    <row r="8" s="1" customFormat="1" ht="26.05" customHeight="1" spans="1:4">
      <c r="A8" s="90" t="s">
        <v>42</v>
      </c>
      <c r="B8" s="98"/>
      <c r="C8" s="99" t="s">
        <v>43</v>
      </c>
      <c r="D8" s="100"/>
    </row>
    <row r="9" s="1" customFormat="1" ht="26.05" customHeight="1" spans="1:4">
      <c r="A9" s="90" t="s">
        <v>44</v>
      </c>
      <c r="B9" s="98"/>
      <c r="C9" s="99" t="s">
        <v>45</v>
      </c>
      <c r="D9" s="100"/>
    </row>
    <row r="10" s="1" customFormat="1" ht="26.05" customHeight="1" spans="1:4">
      <c r="A10" s="90" t="s">
        <v>46</v>
      </c>
      <c r="B10" s="98"/>
      <c r="C10" s="99" t="s">
        <v>47</v>
      </c>
      <c r="D10" s="100"/>
    </row>
    <row r="11" s="1" customFormat="1" ht="26.05" customHeight="1" spans="1:4">
      <c r="A11" s="90" t="s">
        <v>48</v>
      </c>
      <c r="B11" s="98"/>
      <c r="C11" s="99" t="s">
        <v>49</v>
      </c>
      <c r="D11" s="100"/>
    </row>
    <row r="12" s="1" customFormat="1" ht="26.05" customHeight="1" spans="1:4">
      <c r="A12" s="90" t="s">
        <v>50</v>
      </c>
      <c r="B12" s="98"/>
      <c r="C12" s="99" t="s">
        <v>51</v>
      </c>
      <c r="D12" s="100"/>
    </row>
    <row r="13" s="1" customFormat="1" ht="26.05" customHeight="1" spans="1:4">
      <c r="A13" s="90" t="s">
        <v>52</v>
      </c>
      <c r="B13" s="98"/>
      <c r="C13" s="99" t="s">
        <v>53</v>
      </c>
      <c r="D13" s="100">
        <v>13390.59</v>
      </c>
    </row>
    <row r="14" s="1" customFormat="1" ht="26.05" customHeight="1" spans="1:4">
      <c r="A14" s="90" t="s">
        <v>54</v>
      </c>
      <c r="B14" s="98"/>
      <c r="C14" s="99" t="s">
        <v>55</v>
      </c>
      <c r="D14" s="100"/>
    </row>
    <row r="15" s="1" customFormat="1" ht="26.05" customHeight="1" spans="1:4">
      <c r="A15" s="90"/>
      <c r="B15" s="98"/>
      <c r="C15" s="99" t="s">
        <v>56</v>
      </c>
      <c r="D15" s="100"/>
    </row>
    <row r="16" s="1" customFormat="1" ht="26.05" customHeight="1" spans="1:4">
      <c r="A16" s="90"/>
      <c r="B16" s="98"/>
      <c r="C16" s="99" t="s">
        <v>57</v>
      </c>
      <c r="D16" s="100"/>
    </row>
    <row r="17" s="1" customFormat="1" ht="26.05" customHeight="1" spans="1:4">
      <c r="A17" s="90"/>
      <c r="B17" s="98"/>
      <c r="C17" s="99" t="s">
        <v>58</v>
      </c>
      <c r="D17" s="100"/>
    </row>
    <row r="18" s="1" customFormat="1" ht="26.05" customHeight="1" spans="1:4">
      <c r="A18" s="90"/>
      <c r="B18" s="98"/>
      <c r="C18" s="99" t="s">
        <v>59</v>
      </c>
      <c r="D18" s="100"/>
    </row>
    <row r="19" s="1" customFormat="1" ht="26.05" customHeight="1" spans="1:4">
      <c r="A19" s="90"/>
      <c r="B19" s="98"/>
      <c r="C19" s="99" t="s">
        <v>60</v>
      </c>
      <c r="D19" s="100"/>
    </row>
    <row r="20" s="1" customFormat="1" ht="26.05" customHeight="1" spans="1:4">
      <c r="A20" s="90"/>
      <c r="B20" s="98"/>
      <c r="C20" s="99" t="s">
        <v>61</v>
      </c>
      <c r="D20" s="100"/>
    </row>
    <row r="21" s="1" customFormat="1" ht="26.05" customHeight="1" spans="1:4">
      <c r="A21" s="90"/>
      <c r="B21" s="98"/>
      <c r="C21" s="99" t="s">
        <v>62</v>
      </c>
      <c r="D21" s="100"/>
    </row>
    <row r="22" s="1" customFormat="1" ht="26.05" customHeight="1" spans="1:4">
      <c r="A22" s="90"/>
      <c r="B22" s="98"/>
      <c r="C22" s="99" t="s">
        <v>63</v>
      </c>
      <c r="D22" s="100"/>
    </row>
    <row r="23" s="1" customFormat="1" ht="26.05" customHeight="1" spans="1:4">
      <c r="A23" s="90"/>
      <c r="B23" s="98"/>
      <c r="C23" s="99" t="s">
        <v>64</v>
      </c>
      <c r="D23" s="100"/>
    </row>
    <row r="24" s="1" customFormat="1" ht="26.05" customHeight="1" spans="1:4">
      <c r="A24" s="90"/>
      <c r="B24" s="98"/>
      <c r="C24" s="99" t="s">
        <v>65</v>
      </c>
      <c r="D24" s="100"/>
    </row>
    <row r="25" s="1" customFormat="1" ht="26.05" customHeight="1" spans="1:4">
      <c r="A25" s="90"/>
      <c r="B25" s="98"/>
      <c r="C25" s="99" t="s">
        <v>66</v>
      </c>
      <c r="D25" s="100"/>
    </row>
    <row r="26" s="1" customFormat="1" ht="26.05" customHeight="1" spans="1:4">
      <c r="A26" s="90"/>
      <c r="B26" s="98"/>
      <c r="C26" s="99" t="s">
        <v>67</v>
      </c>
      <c r="D26" s="100"/>
    </row>
    <row r="27" s="1" customFormat="1" ht="26.05" customHeight="1" spans="1:4">
      <c r="A27" s="90"/>
      <c r="B27" s="98"/>
      <c r="C27" s="99" t="s">
        <v>68</v>
      </c>
      <c r="D27" s="100"/>
    </row>
    <row r="28" s="1" customFormat="1" ht="26.05" customHeight="1" spans="1:4">
      <c r="A28" s="90"/>
      <c r="B28" s="98"/>
      <c r="C28" s="99" t="s">
        <v>69</v>
      </c>
      <c r="D28" s="100"/>
    </row>
    <row r="29" s="1" customFormat="1" ht="26.05" customHeight="1" spans="1:4">
      <c r="A29" s="90"/>
      <c r="B29" s="98"/>
      <c r="C29" s="99" t="s">
        <v>70</v>
      </c>
      <c r="D29" s="100"/>
    </row>
    <row r="30" s="1" customFormat="1" ht="26.05" customHeight="1" spans="1:4">
      <c r="A30" s="90"/>
      <c r="B30" s="98"/>
      <c r="C30" s="99" t="s">
        <v>71</v>
      </c>
      <c r="D30" s="100"/>
    </row>
    <row r="31" s="1" customFormat="1" ht="26.05" customHeight="1" spans="1:4">
      <c r="A31" s="90"/>
      <c r="B31" s="98"/>
      <c r="C31" s="99" t="s">
        <v>72</v>
      </c>
      <c r="D31" s="100"/>
    </row>
    <row r="32" s="1" customFormat="1" ht="26.05" customHeight="1" spans="1:4">
      <c r="A32" s="90"/>
      <c r="B32" s="98"/>
      <c r="C32" s="99" t="s">
        <v>73</v>
      </c>
      <c r="D32" s="100"/>
    </row>
    <row r="33" s="1" customFormat="1" ht="26.05" customHeight="1" spans="1:4">
      <c r="A33" s="90"/>
      <c r="B33" s="98"/>
      <c r="C33" s="99" t="s">
        <v>74</v>
      </c>
      <c r="D33" s="100"/>
    </row>
    <row r="34" s="1" customFormat="1" ht="26.05" customHeight="1" spans="1:4">
      <c r="A34" s="90"/>
      <c r="B34" s="98"/>
      <c r="C34" s="99" t="s">
        <v>75</v>
      </c>
      <c r="D34" s="100"/>
    </row>
    <row r="35" s="1" customFormat="1" ht="26.05" customHeight="1" spans="1:4">
      <c r="A35" s="90"/>
      <c r="B35" s="98"/>
      <c r="C35" s="99" t="s">
        <v>76</v>
      </c>
      <c r="D35" s="100"/>
    </row>
    <row r="36" s="1" customFormat="1" ht="26.05" customHeight="1" spans="1:4">
      <c r="A36" s="90"/>
      <c r="B36" s="70"/>
      <c r="C36" s="99"/>
      <c r="D36" s="11"/>
    </row>
    <row r="37" s="1" customFormat="1" ht="26.05" customHeight="1" spans="1:4">
      <c r="A37" s="87" t="s">
        <v>77</v>
      </c>
      <c r="B37" s="98">
        <v>13390.59</v>
      </c>
      <c r="C37" s="101" t="s">
        <v>78</v>
      </c>
      <c r="D37" s="100">
        <v>13390.59</v>
      </c>
    </row>
    <row r="38" s="1" customFormat="1" ht="26.05" customHeight="1" spans="1:4">
      <c r="A38" s="87" t="s">
        <v>79</v>
      </c>
      <c r="B38" s="102"/>
      <c r="C38" s="101" t="s">
        <v>80</v>
      </c>
      <c r="D38" s="42"/>
    </row>
    <row r="39" s="1" customFormat="1" ht="26.05" customHeight="1" spans="1:4">
      <c r="A39" s="90"/>
      <c r="B39" s="70"/>
      <c r="C39" s="99"/>
      <c r="D39" s="11"/>
    </row>
    <row r="40" s="1" customFormat="1" ht="26.05" customHeight="1" spans="1:4">
      <c r="A40" s="87" t="s">
        <v>81</v>
      </c>
      <c r="B40" s="98">
        <v>13390.59</v>
      </c>
      <c r="C40" s="101" t="s">
        <v>82</v>
      </c>
      <c r="D40" s="100">
        <v>13390.59</v>
      </c>
    </row>
    <row r="41" s="1" customFormat="1" ht="16.35" customHeight="1" spans="1:4">
      <c r="B41" s="55"/>
      <c r="D41" s="55"/>
    </row>
    <row r="42" s="1" customFormat="1" ht="16.35" customHeight="1" spans="1:4">
      <c r="A42" s="2" t="s">
        <v>83</v>
      </c>
      <c r="B42" s="56"/>
      <c r="C42" s="2"/>
      <c r="D42" s="56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F5" sqref="F5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84</v>
      </c>
      <c r="B2" s="3"/>
    </row>
    <row r="3" s="1" customFormat="1" ht="26.05" customHeight="1" spans="1:2">
      <c r="A3" s="21"/>
      <c r="B3" s="4" t="s">
        <v>33</v>
      </c>
    </row>
    <row r="4" s="1" customFormat="1" ht="26.05" customHeight="1" spans="1:2">
      <c r="A4" s="35" t="s">
        <v>36</v>
      </c>
      <c r="B4" s="37" t="s">
        <v>37</v>
      </c>
    </row>
    <row r="5" s="1" customFormat="1" ht="26.05" customHeight="1" spans="1:2">
      <c r="A5" s="90" t="s">
        <v>85</v>
      </c>
      <c r="B5" s="95">
        <v>13390.59</v>
      </c>
    </row>
    <row r="6" s="1" customFormat="1" ht="26.05" customHeight="1" spans="1:2">
      <c r="A6" s="90" t="s">
        <v>86</v>
      </c>
      <c r="B6" s="95">
        <v>13390.59</v>
      </c>
    </row>
    <row r="7" s="1" customFormat="1" ht="26.05" customHeight="1" spans="1:2">
      <c r="A7" s="90" t="s">
        <v>87</v>
      </c>
      <c r="B7" s="95">
        <v>13390.59</v>
      </c>
    </row>
    <row r="8" s="1" customFormat="1" ht="26.05" customHeight="1" spans="1:2">
      <c r="A8" s="90" t="s">
        <v>88</v>
      </c>
      <c r="B8" s="95"/>
    </row>
    <row r="9" s="1" customFormat="1" ht="26.05" customHeight="1" spans="1:2">
      <c r="A9" s="72" t="s">
        <v>89</v>
      </c>
      <c r="B9" s="95"/>
    </row>
    <row r="10" s="1" customFormat="1" ht="26.05" customHeight="1" spans="1:2">
      <c r="A10" s="72" t="s">
        <v>90</v>
      </c>
      <c r="B10" s="95"/>
    </row>
    <row r="11" s="1" customFormat="1" ht="26.05" customHeight="1" spans="1:2">
      <c r="A11" s="72" t="s">
        <v>91</v>
      </c>
      <c r="B11" s="95"/>
    </row>
    <row r="12" s="1" customFormat="1" ht="26.05" customHeight="1" spans="1:2">
      <c r="A12" s="72" t="s">
        <v>92</v>
      </c>
      <c r="B12" s="95">
        <v>13390.59</v>
      </c>
    </row>
    <row r="13" s="1" customFormat="1" ht="14.65" customHeight="1"/>
    <row r="14" s="1" customFormat="1" ht="26.05" customHeight="1" spans="1:2">
      <c r="A14" s="2" t="s">
        <v>83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5" sqref="G5"/>
    </sheetView>
  </sheetViews>
  <sheetFormatPr defaultColWidth="10" defaultRowHeight="13.5" outlineLevelCol="4"/>
  <cols>
    <col min="1" max="1" width="32.25" style="30" customWidth="1"/>
    <col min="2" max="2" width="12.25" style="1" customWidth="1"/>
    <col min="3" max="3" width="11.5" style="1" customWidth="1"/>
    <col min="4" max="4" width="11.375" style="1" customWidth="1"/>
    <col min="5" max="5" width="12.62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93</v>
      </c>
      <c r="B2" s="3"/>
      <c r="C2" s="3"/>
      <c r="D2" s="3"/>
      <c r="E2" s="3"/>
    </row>
    <row r="3" s="1" customFormat="1" ht="26.05" customHeight="1" spans="1:5">
      <c r="A3" s="21"/>
      <c r="B3" s="21"/>
      <c r="C3" s="21"/>
      <c r="D3" s="21"/>
      <c r="E3" s="2" t="s">
        <v>33</v>
      </c>
    </row>
    <row r="4" s="84" customFormat="1" ht="26.05" customHeight="1" spans="1:5">
      <c r="A4" s="35" t="s">
        <v>94</v>
      </c>
      <c r="B4" s="39" t="s">
        <v>95</v>
      </c>
      <c r="C4" s="39" t="s">
        <v>96</v>
      </c>
      <c r="D4" s="39" t="s">
        <v>97</v>
      </c>
      <c r="E4" s="37" t="s">
        <v>98</v>
      </c>
    </row>
    <row r="5" s="55" customFormat="1" ht="26.05" customHeight="1" spans="1:5">
      <c r="A5" s="35" t="s">
        <v>99</v>
      </c>
      <c r="B5" s="86">
        <f>C5+D5+E5</f>
        <v>13390.59</v>
      </c>
      <c r="C5" s="86">
        <f>C6+C7+C8+C9+C10+C11+C12+C13+C14+C15+C16+C17+C18</f>
        <v>397.63</v>
      </c>
      <c r="D5" s="86">
        <f>D6+D7+D8+D9+D10+D11+D12+D13+D14+D15+D16+D17+D18</f>
        <v>10733.32</v>
      </c>
      <c r="E5" s="86">
        <f>E6+E7+E8+E9+E10+E11+E12+E13+E14+E15+E16+E17+E18</f>
        <v>2259.64</v>
      </c>
    </row>
    <row r="6" s="1" customFormat="1" ht="26.05" customHeight="1" spans="1:5">
      <c r="A6" s="87" t="s">
        <v>100</v>
      </c>
      <c r="B6" s="86"/>
      <c r="C6" s="86"/>
      <c r="D6" s="88"/>
      <c r="E6" s="89"/>
    </row>
    <row r="7" s="1" customFormat="1" ht="26.05" customHeight="1" spans="1:5">
      <c r="A7" s="90" t="s">
        <v>101</v>
      </c>
      <c r="B7" s="86">
        <f t="shared" ref="B6:B18" si="0">C7+D7+E7</f>
        <v>397.63</v>
      </c>
      <c r="C7" s="86">
        <v>397.63</v>
      </c>
      <c r="D7" s="88"/>
      <c r="E7" s="42"/>
    </row>
    <row r="8" s="12" customFormat="1" ht="22.75" customHeight="1" spans="1:5">
      <c r="A8" s="91" t="s">
        <v>102</v>
      </c>
      <c r="B8" s="86">
        <f t="shared" si="0"/>
        <v>2494</v>
      </c>
      <c r="C8" s="68"/>
      <c r="D8" s="92">
        <v>2494</v>
      </c>
      <c r="E8" s="93"/>
    </row>
    <row r="9" s="85" customFormat="1" ht="22.75" customHeight="1" spans="1:5">
      <c r="A9" s="91" t="s">
        <v>103</v>
      </c>
      <c r="B9" s="86">
        <f t="shared" si="0"/>
        <v>5500</v>
      </c>
      <c r="C9" s="68"/>
      <c r="D9" s="92">
        <v>5500</v>
      </c>
      <c r="E9" s="93"/>
    </row>
    <row r="10" s="85" customFormat="1" ht="22.75" customHeight="1" spans="1:5">
      <c r="A10" s="94" t="s">
        <v>104</v>
      </c>
      <c r="B10" s="86">
        <f t="shared" si="0"/>
        <v>100</v>
      </c>
      <c r="C10" s="68"/>
      <c r="D10" s="92">
        <v>100</v>
      </c>
      <c r="E10" s="93"/>
    </row>
    <row r="11" s="85" customFormat="1" ht="22.75" customHeight="1" spans="1:5">
      <c r="A11" s="94" t="s">
        <v>105</v>
      </c>
      <c r="B11" s="86">
        <f t="shared" si="0"/>
        <v>889</v>
      </c>
      <c r="C11" s="68"/>
      <c r="D11" s="92">
        <v>889</v>
      </c>
      <c r="E11" s="93"/>
    </row>
    <row r="12" s="85" customFormat="1" ht="22.75" customHeight="1" spans="1:5">
      <c r="A12" s="94" t="s">
        <v>106</v>
      </c>
      <c r="B12" s="86">
        <f t="shared" si="0"/>
        <v>400</v>
      </c>
      <c r="C12" s="68"/>
      <c r="D12" s="92">
        <v>400</v>
      </c>
      <c r="E12" s="93"/>
    </row>
    <row r="13" s="85" customFormat="1" ht="22.75" customHeight="1" spans="1:5">
      <c r="A13" s="94" t="s">
        <v>107</v>
      </c>
      <c r="B13" s="86">
        <f t="shared" si="0"/>
        <v>150</v>
      </c>
      <c r="C13" s="68"/>
      <c r="D13" s="92">
        <v>150</v>
      </c>
      <c r="E13" s="93"/>
    </row>
    <row r="14" s="85" customFormat="1" ht="22.75" customHeight="1" spans="1:5">
      <c r="A14" s="94" t="s">
        <v>108</v>
      </c>
      <c r="B14" s="86">
        <f t="shared" si="0"/>
        <v>650</v>
      </c>
      <c r="C14" s="68"/>
      <c r="D14" s="92">
        <v>650</v>
      </c>
      <c r="E14" s="93"/>
    </row>
    <row r="15" s="85" customFormat="1" ht="22.75" customHeight="1" spans="1:5">
      <c r="A15" s="94" t="s">
        <v>109</v>
      </c>
      <c r="B15" s="86">
        <f t="shared" si="0"/>
        <v>550.32</v>
      </c>
      <c r="C15" s="68"/>
      <c r="D15" s="92">
        <v>550.32</v>
      </c>
      <c r="E15" s="93"/>
    </row>
    <row r="16" s="85" customFormat="1" ht="22.75" customHeight="1" spans="1:5">
      <c r="A16" s="94" t="s">
        <v>110</v>
      </c>
      <c r="B16" s="86">
        <f t="shared" si="0"/>
        <v>1251.92</v>
      </c>
      <c r="C16" s="68"/>
      <c r="D16" s="92"/>
      <c r="E16" s="93">
        <v>1251.92</v>
      </c>
    </row>
    <row r="17" s="85" customFormat="1" ht="22.75" customHeight="1" spans="1:5">
      <c r="A17" s="94" t="s">
        <v>111</v>
      </c>
      <c r="B17" s="86">
        <f t="shared" si="0"/>
        <v>1007.72</v>
      </c>
      <c r="C17" s="68"/>
      <c r="D17" s="92"/>
      <c r="E17" s="93">
        <v>1007.72</v>
      </c>
    </row>
    <row r="18" s="1" customFormat="1" ht="26.05" customHeight="1" spans="1:5">
      <c r="A18" s="94"/>
      <c r="B18" s="86"/>
      <c r="C18" s="86"/>
      <c r="D18" s="86"/>
      <c r="E18" s="42"/>
    </row>
    <row r="19" ht="19.55" customHeight="1"/>
    <row r="20" s="1" customFormat="1" ht="19.55" customHeight="1" spans="1:5">
      <c r="A20" s="2" t="s">
        <v>83</v>
      </c>
      <c r="B20" s="2"/>
      <c r="C20" s="2"/>
      <c r="D20" s="2"/>
      <c r="E20" s="2"/>
    </row>
  </sheetData>
  <mergeCells count="2">
    <mergeCell ref="A2:E2"/>
    <mergeCell ref="A20:E2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9" workbookViewId="0">
      <selection activeCell="H37" sqref="H37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112</v>
      </c>
      <c r="B1" s="3"/>
      <c r="C1" s="3"/>
      <c r="D1" s="3"/>
    </row>
    <row r="2" ht="24" customHeight="1" spans="1:4">
      <c r="A2" s="76"/>
      <c r="B2" s="76"/>
      <c r="C2" s="76"/>
      <c r="D2" s="77" t="s">
        <v>33</v>
      </c>
    </row>
    <row r="3" ht="26.05" customHeight="1" spans="1:4">
      <c r="A3" s="78" t="s">
        <v>113</v>
      </c>
      <c r="B3" s="78"/>
      <c r="C3" s="78" t="s">
        <v>114</v>
      </c>
      <c r="D3" s="78"/>
    </row>
    <row r="4" ht="26.05" customHeight="1" spans="1:4">
      <c r="A4" s="78" t="s">
        <v>115</v>
      </c>
      <c r="B4" s="78" t="s">
        <v>116</v>
      </c>
      <c r="C4" s="78" t="s">
        <v>115</v>
      </c>
      <c r="D4" s="78" t="s">
        <v>117</v>
      </c>
    </row>
    <row r="5" ht="26.05" customHeight="1" spans="1:4">
      <c r="A5" s="79" t="s">
        <v>118</v>
      </c>
      <c r="B5" s="80">
        <v>11130.95</v>
      </c>
      <c r="C5" s="79" t="s">
        <v>119</v>
      </c>
      <c r="D5" s="81"/>
    </row>
    <row r="6" ht="26.05" customHeight="1" spans="1:4">
      <c r="A6" s="79" t="s">
        <v>120</v>
      </c>
      <c r="B6" s="80">
        <v>11130.95</v>
      </c>
      <c r="C6" s="79" t="s">
        <v>121</v>
      </c>
      <c r="D6" s="81"/>
    </row>
    <row r="7" ht="26.05" customHeight="1" spans="1:4">
      <c r="A7" s="79" t="s">
        <v>122</v>
      </c>
      <c r="B7" s="78"/>
      <c r="C7" s="79" t="s">
        <v>123</v>
      </c>
      <c r="D7" s="81"/>
    </row>
    <row r="8" ht="26.05" customHeight="1" spans="1:4">
      <c r="A8" s="79" t="s">
        <v>124</v>
      </c>
      <c r="B8" s="78"/>
      <c r="C8" s="79" t="s">
        <v>125</v>
      </c>
      <c r="D8" s="81"/>
    </row>
    <row r="9" ht="26.05" customHeight="1" spans="1:4">
      <c r="A9" s="81"/>
      <c r="B9" s="81"/>
      <c r="C9" s="79" t="s">
        <v>126</v>
      </c>
      <c r="D9" s="81"/>
    </row>
    <row r="10" ht="26.05" customHeight="1" spans="1:4">
      <c r="A10" s="81"/>
      <c r="B10" s="81"/>
      <c r="C10" s="79" t="s">
        <v>127</v>
      </c>
      <c r="D10" s="81"/>
    </row>
    <row r="11" ht="26.05" customHeight="1" spans="1:4">
      <c r="A11" s="81"/>
      <c r="B11" s="81"/>
      <c r="C11" s="79" t="s">
        <v>128</v>
      </c>
      <c r="D11" s="81"/>
    </row>
    <row r="12" ht="26.05" customHeight="1" spans="1:4">
      <c r="A12" s="81"/>
      <c r="B12" s="81"/>
      <c r="C12" s="79" t="s">
        <v>129</v>
      </c>
      <c r="D12" s="81"/>
    </row>
    <row r="13" ht="26.05" customHeight="1" spans="1:4">
      <c r="A13" s="81"/>
      <c r="B13" s="81"/>
      <c r="C13" s="79" t="s">
        <v>130</v>
      </c>
      <c r="D13" s="80">
        <v>11130.95</v>
      </c>
    </row>
    <row r="14" ht="26.05" customHeight="1" spans="1:4">
      <c r="A14" s="81"/>
      <c r="B14" s="81"/>
      <c r="C14" s="79" t="s">
        <v>131</v>
      </c>
      <c r="D14" s="81"/>
    </row>
    <row r="15" ht="26.05" customHeight="1" spans="1:4">
      <c r="A15" s="81"/>
      <c r="B15" s="81"/>
      <c r="C15" s="79" t="s">
        <v>132</v>
      </c>
      <c r="D15" s="81"/>
    </row>
    <row r="16" ht="26.05" customHeight="1" spans="1:4">
      <c r="A16" s="81"/>
      <c r="B16" s="81"/>
      <c r="C16" s="79" t="s">
        <v>133</v>
      </c>
      <c r="D16" s="81"/>
    </row>
    <row r="17" ht="26.05" customHeight="1" spans="1:4">
      <c r="A17" s="81"/>
      <c r="B17" s="81"/>
      <c r="C17" s="79" t="s">
        <v>134</v>
      </c>
      <c r="D17" s="81"/>
    </row>
    <row r="18" ht="26.05" customHeight="1" spans="1:4">
      <c r="A18" s="81"/>
      <c r="B18" s="81"/>
      <c r="C18" s="79" t="s">
        <v>135</v>
      </c>
      <c r="D18" s="81"/>
    </row>
    <row r="19" ht="26.05" customHeight="1" spans="1:4">
      <c r="A19" s="81"/>
      <c r="B19" s="81"/>
      <c r="C19" s="79" t="s">
        <v>136</v>
      </c>
      <c r="D19" s="81"/>
    </row>
    <row r="20" ht="26.05" customHeight="1" spans="1:4">
      <c r="A20" s="81"/>
      <c r="B20" s="81"/>
      <c r="C20" s="79" t="s">
        <v>137</v>
      </c>
      <c r="D20" s="81"/>
    </row>
    <row r="21" ht="26.05" customHeight="1" spans="1:4">
      <c r="A21" s="81"/>
      <c r="B21" s="81"/>
      <c r="C21" s="79" t="s">
        <v>138</v>
      </c>
      <c r="D21" s="81"/>
    </row>
    <row r="22" ht="26.05" customHeight="1" spans="1:4">
      <c r="A22" s="81"/>
      <c r="B22" s="81"/>
      <c r="C22" s="79" t="s">
        <v>139</v>
      </c>
      <c r="D22" s="81"/>
    </row>
    <row r="23" ht="26.05" customHeight="1" spans="1:4">
      <c r="A23" s="81"/>
      <c r="B23" s="81"/>
      <c r="C23" s="79" t="s">
        <v>140</v>
      </c>
      <c r="D23" s="81"/>
    </row>
    <row r="24" ht="26.05" customHeight="1" spans="1:4">
      <c r="A24" s="81"/>
      <c r="B24" s="81"/>
      <c r="C24" s="79" t="s">
        <v>141</v>
      </c>
      <c r="D24" s="81"/>
    </row>
    <row r="25" ht="26.05" customHeight="1" spans="1:4">
      <c r="A25" s="81"/>
      <c r="B25" s="81"/>
      <c r="C25" s="79" t="s">
        <v>142</v>
      </c>
      <c r="D25" s="81"/>
    </row>
    <row r="26" ht="26.05" customHeight="1" spans="1:4">
      <c r="A26" s="81"/>
      <c r="B26" s="81"/>
      <c r="C26" s="79" t="s">
        <v>143</v>
      </c>
      <c r="D26" s="81"/>
    </row>
    <row r="27" ht="26.05" customHeight="1" spans="1:4">
      <c r="A27" s="81"/>
      <c r="B27" s="81"/>
      <c r="C27" s="79" t="s">
        <v>144</v>
      </c>
      <c r="D27" s="81"/>
    </row>
    <row r="28" ht="26.05" customHeight="1" spans="1:4">
      <c r="A28" s="81"/>
      <c r="B28" s="81"/>
      <c r="C28" s="79" t="s">
        <v>145</v>
      </c>
      <c r="D28" s="81"/>
    </row>
    <row r="29" ht="26.05" customHeight="1" spans="1:4">
      <c r="A29" s="81"/>
      <c r="B29" s="81"/>
      <c r="C29" s="79" t="s">
        <v>146</v>
      </c>
      <c r="D29" s="81"/>
    </row>
    <row r="30" ht="26.05" customHeight="1" spans="1:4">
      <c r="A30" s="81"/>
      <c r="B30" s="81"/>
      <c r="C30" s="79" t="s">
        <v>147</v>
      </c>
      <c r="D30" s="81"/>
    </row>
    <row r="31" ht="26.05" customHeight="1" spans="1:4">
      <c r="A31" s="81"/>
      <c r="B31" s="81"/>
      <c r="C31" s="79" t="s">
        <v>148</v>
      </c>
      <c r="D31" s="81"/>
    </row>
    <row r="32" ht="26.05" customHeight="1" spans="1:4">
      <c r="A32" s="81"/>
      <c r="B32" s="81"/>
      <c r="C32" s="79" t="s">
        <v>149</v>
      </c>
      <c r="D32" s="81"/>
    </row>
    <row r="33" ht="26.05" customHeight="1" spans="1:4">
      <c r="A33" s="81"/>
      <c r="B33" s="81"/>
      <c r="C33" s="79" t="s">
        <v>150</v>
      </c>
      <c r="D33" s="81"/>
    </row>
    <row r="34" ht="26.05" customHeight="1" spans="1:4">
      <c r="A34" s="81"/>
      <c r="B34" s="81"/>
      <c r="C34" s="79" t="s">
        <v>151</v>
      </c>
      <c r="D34" s="81"/>
    </row>
    <row r="35" ht="26.05" customHeight="1" spans="1:4">
      <c r="A35" s="81"/>
      <c r="B35" s="81"/>
      <c r="C35" s="81"/>
      <c r="D35" s="81"/>
    </row>
    <row r="36" ht="26.05" customHeight="1" spans="1:4">
      <c r="A36" s="78" t="s">
        <v>152</v>
      </c>
      <c r="B36" s="80">
        <v>11130.95</v>
      </c>
      <c r="C36" s="78" t="s">
        <v>153</v>
      </c>
      <c r="D36" s="80">
        <v>11130.95</v>
      </c>
    </row>
    <row r="37" ht="12" customHeight="1" spans="1:4">
      <c r="A37" s="82" t="s">
        <v>154</v>
      </c>
      <c r="B37" s="76"/>
      <c r="C37" s="76"/>
      <c r="D37" s="76"/>
    </row>
    <row r="38" ht="16.5" customHeight="1" spans="1:4">
      <c r="A38" s="83"/>
      <c r="B38" s="76"/>
      <c r="C38" s="76"/>
      <c r="D38" s="76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22" sqref="F22"/>
    </sheetView>
  </sheetViews>
  <sheetFormatPr defaultColWidth="10" defaultRowHeight="13.5"/>
  <cols>
    <col min="1" max="1" width="34.875" style="1" customWidth="1"/>
    <col min="2" max="2" width="18" style="1" customWidth="1"/>
    <col min="3" max="3" width="14.875" style="1" customWidth="1"/>
    <col min="4" max="4" width="12.375" style="1" customWidth="1"/>
    <col min="5" max="5" width="15.25" style="1" customWidth="1"/>
    <col min="6" max="6" width="15.125" style="1" customWidth="1"/>
    <col min="7" max="7" width="18" style="1" customWidth="1"/>
    <col min="8" max="9" width="15.5" style="1" customWidth="1"/>
    <col min="10" max="11" width="15.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155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21"/>
      <c r="B3" s="21"/>
      <c r="C3" s="21"/>
      <c r="D3" s="21"/>
      <c r="E3" s="21"/>
      <c r="F3" s="21"/>
      <c r="G3" s="21"/>
      <c r="H3" s="21"/>
      <c r="I3" s="21"/>
      <c r="J3" s="4" t="s">
        <v>33</v>
      </c>
      <c r="K3" s="4"/>
    </row>
    <row r="4" s="1" customFormat="1" ht="26.1" customHeight="1" spans="1:11">
      <c r="A4" s="13" t="s">
        <v>156</v>
      </c>
      <c r="B4" s="14" t="s">
        <v>99</v>
      </c>
      <c r="C4" s="14" t="s">
        <v>157</v>
      </c>
      <c r="D4" s="14"/>
      <c r="E4" s="14"/>
      <c r="F4" s="14" t="s">
        <v>158</v>
      </c>
      <c r="G4" s="14"/>
      <c r="H4" s="14"/>
      <c r="I4" s="15" t="s">
        <v>159</v>
      </c>
      <c r="J4" s="15"/>
      <c r="K4" s="15"/>
    </row>
    <row r="5" s="1" customFormat="1" ht="26.1" customHeight="1" spans="1:11">
      <c r="A5" s="13"/>
      <c r="B5" s="14"/>
      <c r="C5" s="14" t="s">
        <v>99</v>
      </c>
      <c r="D5" s="14" t="s">
        <v>96</v>
      </c>
      <c r="E5" s="14" t="s">
        <v>97</v>
      </c>
      <c r="F5" s="14" t="s">
        <v>99</v>
      </c>
      <c r="G5" s="14" t="s">
        <v>96</v>
      </c>
      <c r="H5" s="14" t="s">
        <v>97</v>
      </c>
      <c r="I5" s="14" t="s">
        <v>99</v>
      </c>
      <c r="J5" s="14" t="s">
        <v>96</v>
      </c>
      <c r="K5" s="15" t="s">
        <v>97</v>
      </c>
    </row>
    <row r="6" s="55" customFormat="1" ht="26.1" customHeight="1" spans="1:11">
      <c r="A6" s="13" t="s">
        <v>99</v>
      </c>
      <c r="B6" s="70">
        <f>C6</f>
        <v>11130.95</v>
      </c>
      <c r="C6" s="70">
        <f>D6+E6</f>
        <v>11130.95</v>
      </c>
      <c r="D6" s="70">
        <v>397.63</v>
      </c>
      <c r="E6" s="70">
        <v>10733.32</v>
      </c>
      <c r="F6" s="70"/>
      <c r="G6" s="70"/>
      <c r="H6" s="70"/>
      <c r="I6" s="70"/>
      <c r="J6" s="70"/>
      <c r="K6" s="71"/>
    </row>
    <row r="7" s="1" customFormat="1" ht="26.1" customHeight="1" spans="1:11">
      <c r="A7" s="72"/>
      <c r="B7" s="73"/>
      <c r="C7" s="73"/>
      <c r="D7" s="74"/>
      <c r="E7" s="74"/>
      <c r="F7" s="74"/>
      <c r="G7" s="74"/>
      <c r="H7" s="74"/>
      <c r="I7" s="74"/>
      <c r="J7" s="74"/>
      <c r="K7" s="75"/>
    </row>
    <row r="8" s="1" customFormat="1" ht="26.1" customHeight="1" spans="1:11">
      <c r="A8" s="72"/>
      <c r="B8" s="73"/>
      <c r="C8" s="73"/>
      <c r="D8" s="74"/>
      <c r="E8" s="74"/>
      <c r="F8" s="74"/>
      <c r="G8" s="74"/>
      <c r="H8" s="74"/>
      <c r="I8" s="74"/>
      <c r="J8" s="74"/>
      <c r="K8" s="75"/>
    </row>
    <row r="9" s="1" customFormat="1" ht="16.35" customHeight="1"/>
    <row r="10" s="1" customFormat="1" ht="16.35" customHeight="1" spans="1:11">
      <c r="A10" s="2" t="s">
        <v>83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K9" sqref="K9"/>
    </sheetView>
  </sheetViews>
  <sheetFormatPr defaultColWidth="10" defaultRowHeight="13.5" outlineLevelCol="4"/>
  <cols>
    <col min="1" max="1" width="15.875" style="1" customWidth="1"/>
    <col min="2" max="2" width="25.75" style="1" customWidth="1"/>
    <col min="3" max="5" width="25.625" style="1" customWidth="1"/>
    <col min="6" max="16384" width="10" style="1"/>
  </cols>
  <sheetData>
    <row r="1" s="1" customFormat="1" ht="16.35" customHeight="1" spans="1:5">
      <c r="A1" s="56"/>
    </row>
    <row r="2" s="1" customFormat="1" ht="26.1" customHeight="1" spans="1:5">
      <c r="A2" s="3" t="s">
        <v>160</v>
      </c>
      <c r="B2" s="3"/>
      <c r="C2" s="3"/>
      <c r="D2" s="3"/>
      <c r="E2" s="3"/>
    </row>
    <row r="3" s="1" customFormat="1" ht="24.95" customHeight="1" spans="1:5">
      <c r="A3" s="2"/>
      <c r="B3" s="2"/>
      <c r="C3" s="57" t="s">
        <v>33</v>
      </c>
      <c r="D3" s="57"/>
      <c r="E3" s="57"/>
    </row>
    <row r="4" s="1" customFormat="1" ht="26.1" customHeight="1" spans="1:5">
      <c r="A4" s="38" t="s">
        <v>94</v>
      </c>
      <c r="B4" s="38"/>
      <c r="C4" s="38" t="s">
        <v>157</v>
      </c>
      <c r="D4" s="38"/>
      <c r="E4" s="38"/>
    </row>
    <row r="5" s="1" customFormat="1" ht="26.1" customHeight="1" spans="1:5">
      <c r="A5" s="58" t="s">
        <v>161</v>
      </c>
      <c r="B5" s="58" t="s">
        <v>162</v>
      </c>
      <c r="C5" s="45" t="s">
        <v>99</v>
      </c>
      <c r="D5" s="58" t="s">
        <v>96</v>
      </c>
      <c r="E5" s="58" t="s">
        <v>97</v>
      </c>
    </row>
    <row r="6" s="55" customFormat="1" ht="26.1" customHeight="1" spans="1:5">
      <c r="A6" s="59"/>
      <c r="B6" s="58" t="s">
        <v>99</v>
      </c>
      <c r="C6" s="45">
        <f>D6+E6</f>
        <v>11130.95</v>
      </c>
      <c r="D6" s="60">
        <v>397.63</v>
      </c>
      <c r="E6" s="45">
        <v>10733.32</v>
      </c>
    </row>
    <row r="7" s="1" customFormat="1" ht="26.1" customHeight="1" spans="1:5">
      <c r="A7" s="61">
        <v>2080201</v>
      </c>
      <c r="B7" s="62" t="s">
        <v>163</v>
      </c>
      <c r="C7" s="45">
        <f t="shared" ref="C7:C18" si="0">D7+E7</f>
        <v>397.63</v>
      </c>
      <c r="D7" s="63">
        <v>397.63</v>
      </c>
      <c r="E7" s="64"/>
    </row>
    <row r="8" s="1" customFormat="1" ht="26.1" customHeight="1" spans="1:5">
      <c r="A8" s="65">
        <v>2081901</v>
      </c>
      <c r="B8" s="66" t="s">
        <v>164</v>
      </c>
      <c r="C8" s="45">
        <f t="shared" si="0"/>
        <v>2494</v>
      </c>
      <c r="D8" s="67"/>
      <c r="E8" s="68">
        <v>2494</v>
      </c>
    </row>
    <row r="9" s="1" customFormat="1" ht="26.1" customHeight="1" spans="1:5">
      <c r="A9" s="65">
        <v>2081902</v>
      </c>
      <c r="B9" s="66" t="s">
        <v>165</v>
      </c>
      <c r="C9" s="45">
        <f t="shared" si="0"/>
        <v>5500</v>
      </c>
      <c r="D9" s="67"/>
      <c r="E9" s="68">
        <v>5500</v>
      </c>
    </row>
    <row r="10" s="1" customFormat="1" ht="26.1" customHeight="1" spans="1:5">
      <c r="A10" s="65">
        <v>2082101</v>
      </c>
      <c r="B10" s="66" t="s">
        <v>166</v>
      </c>
      <c r="C10" s="45">
        <f t="shared" si="0"/>
        <v>100</v>
      </c>
      <c r="D10" s="67"/>
      <c r="E10" s="68">
        <v>100</v>
      </c>
    </row>
    <row r="11" s="1" customFormat="1" ht="26.1" customHeight="1" spans="1:5">
      <c r="A11" s="65">
        <v>2082102</v>
      </c>
      <c r="B11" s="66" t="s">
        <v>167</v>
      </c>
      <c r="C11" s="45">
        <f t="shared" si="0"/>
        <v>889</v>
      </c>
      <c r="D11" s="67"/>
      <c r="E11" s="68">
        <v>889</v>
      </c>
    </row>
    <row r="12" s="1" customFormat="1" ht="26.1" customHeight="1" spans="1:5">
      <c r="A12" s="65">
        <v>2082001</v>
      </c>
      <c r="B12" s="66" t="s">
        <v>168</v>
      </c>
      <c r="C12" s="45">
        <f t="shared" si="0"/>
        <v>400</v>
      </c>
      <c r="D12" s="67"/>
      <c r="E12" s="68">
        <v>400</v>
      </c>
    </row>
    <row r="13" s="1" customFormat="1" ht="26.1" customHeight="1" spans="1:5">
      <c r="A13" s="65">
        <v>2081001</v>
      </c>
      <c r="B13" s="66" t="s">
        <v>169</v>
      </c>
      <c r="C13" s="45">
        <f t="shared" si="0"/>
        <v>150</v>
      </c>
      <c r="D13" s="67"/>
      <c r="E13" s="68">
        <v>150</v>
      </c>
    </row>
    <row r="14" s="1" customFormat="1" ht="26.1" customHeight="1" spans="1:5">
      <c r="A14" s="65">
        <v>2081007</v>
      </c>
      <c r="B14" s="66" t="s">
        <v>170</v>
      </c>
      <c r="C14" s="45">
        <f t="shared" si="0"/>
        <v>650</v>
      </c>
      <c r="D14" s="67"/>
      <c r="E14" s="68">
        <v>650</v>
      </c>
    </row>
    <row r="15" s="1" customFormat="1" ht="26.1" customHeight="1" spans="1:5">
      <c r="A15" s="65">
        <v>2081002</v>
      </c>
      <c r="B15" s="66" t="s">
        <v>171</v>
      </c>
      <c r="C15" s="45">
        <f t="shared" si="0"/>
        <v>550.32</v>
      </c>
      <c r="D15" s="67"/>
      <c r="E15" s="68">
        <v>550.32</v>
      </c>
    </row>
    <row r="16" s="1" customFormat="1" ht="26.1" customHeight="1" spans="1:5">
      <c r="A16" s="65"/>
      <c r="B16" s="66"/>
      <c r="C16" s="45"/>
      <c r="D16" s="67"/>
      <c r="E16" s="69"/>
    </row>
    <row r="17" s="1" customFormat="1" ht="16.35" customHeight="1"/>
    <row r="18" s="1" customFormat="1" ht="16.35" customHeight="1" spans="1:5">
      <c r="A18" s="2" t="s">
        <v>83</v>
      </c>
      <c r="B18" s="2"/>
      <c r="C18" s="2"/>
      <c r="D18" s="2"/>
      <c r="E18" s="2"/>
    </row>
  </sheetData>
  <mergeCells count="5">
    <mergeCell ref="A2:E2"/>
    <mergeCell ref="C3:E3"/>
    <mergeCell ref="A4:B4"/>
    <mergeCell ref="C4:E4"/>
    <mergeCell ref="A18:E18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G35" sqref="G35"/>
    </sheetView>
  </sheetViews>
  <sheetFormatPr defaultColWidth="10" defaultRowHeight="13.5" outlineLevelCol="4"/>
  <cols>
    <col min="1" max="1" width="13.7" style="30" customWidth="1"/>
    <col min="2" max="2" width="34.875" style="33" customWidth="1"/>
    <col min="3" max="3" width="19.675" style="30" customWidth="1"/>
    <col min="4" max="4" width="22.8" style="30" customWidth="1"/>
    <col min="5" max="5" width="21.4416666666667" style="30" customWidth="1"/>
    <col min="6" max="16384" width="10" style="30"/>
  </cols>
  <sheetData>
    <row r="1" s="30" customFormat="1" ht="20.7" customHeight="1" spans="1:5">
      <c r="A1" s="2"/>
      <c r="B1" s="34"/>
      <c r="C1" s="2"/>
      <c r="D1" s="2"/>
      <c r="E1" s="2"/>
    </row>
    <row r="2" s="30" customFormat="1" ht="26.05" customHeight="1" spans="1:5">
      <c r="A2" s="3" t="s">
        <v>172</v>
      </c>
      <c r="B2" s="3"/>
      <c r="C2" s="3"/>
      <c r="D2" s="3"/>
      <c r="E2" s="3"/>
    </row>
    <row r="3" s="30" customFormat="1" ht="26.05" customHeight="1" spans="1:5">
      <c r="A3" s="2"/>
      <c r="B3" s="34"/>
      <c r="C3" s="2"/>
      <c r="D3" s="2"/>
      <c r="E3" s="4" t="s">
        <v>33</v>
      </c>
    </row>
    <row r="4" s="30" customFormat="1" ht="26.05" customHeight="1" spans="1:5">
      <c r="A4" s="35" t="s">
        <v>173</v>
      </c>
      <c r="B4" s="36"/>
      <c r="C4" s="37" t="s">
        <v>174</v>
      </c>
      <c r="D4" s="38"/>
      <c r="E4" s="38"/>
    </row>
    <row r="5" s="30" customFormat="1" ht="26.05" customHeight="1" spans="1:5">
      <c r="A5" s="35" t="s">
        <v>161</v>
      </c>
      <c r="B5" s="39" t="s">
        <v>162</v>
      </c>
      <c r="C5" s="37" t="s">
        <v>99</v>
      </c>
      <c r="D5" s="38" t="s">
        <v>175</v>
      </c>
      <c r="E5" s="38" t="s">
        <v>176</v>
      </c>
    </row>
    <row r="6" s="31" customFormat="1" ht="23" customHeight="1" spans="1:5">
      <c r="A6" s="35"/>
      <c r="B6" s="40" t="s">
        <v>99</v>
      </c>
      <c r="C6" s="41">
        <f>D6+E6</f>
        <v>397.63</v>
      </c>
      <c r="D6" s="42">
        <f>D7+D17+D33</f>
        <v>350.16</v>
      </c>
      <c r="E6" s="42">
        <f>E7+E17+E33</f>
        <v>47.47</v>
      </c>
    </row>
    <row r="7" s="30" customFormat="1" ht="23" customHeight="1" spans="1:5">
      <c r="A7" s="43" t="s">
        <v>177</v>
      </c>
      <c r="B7" s="44" t="s">
        <v>178</v>
      </c>
      <c r="C7" s="41">
        <f t="shared" ref="C7:C17" si="0">D7+E7</f>
        <v>323.61</v>
      </c>
      <c r="D7" s="45">
        <f>SUM(D8:D16)</f>
        <v>323.61</v>
      </c>
      <c r="E7" s="42"/>
    </row>
    <row r="8" s="30" customFormat="1" ht="23" customHeight="1" spans="1:5">
      <c r="A8" s="46" t="s">
        <v>179</v>
      </c>
      <c r="B8" s="47" t="s">
        <v>180</v>
      </c>
      <c r="C8" s="41">
        <f t="shared" si="0"/>
        <v>108.53</v>
      </c>
      <c r="D8" s="48">
        <v>108.53</v>
      </c>
      <c r="E8" s="11"/>
    </row>
    <row r="9" s="30" customFormat="1" ht="23" customHeight="1" spans="1:5">
      <c r="A9" s="46" t="s">
        <v>181</v>
      </c>
      <c r="B9" s="47" t="s">
        <v>182</v>
      </c>
      <c r="C9" s="41">
        <f t="shared" si="0"/>
        <v>61.96</v>
      </c>
      <c r="D9" s="48">
        <v>61.96</v>
      </c>
      <c r="E9" s="11"/>
    </row>
    <row r="10" s="30" customFormat="1" ht="23" customHeight="1" spans="1:5">
      <c r="A10" s="46" t="s">
        <v>183</v>
      </c>
      <c r="B10" s="47" t="s">
        <v>184</v>
      </c>
      <c r="C10" s="41">
        <f t="shared" si="0"/>
        <v>36.56</v>
      </c>
      <c r="D10" s="48">
        <v>36.56</v>
      </c>
      <c r="E10" s="11"/>
    </row>
    <row r="11" s="30" customFormat="1" ht="23" customHeight="1" spans="1:5">
      <c r="A11" s="46" t="s">
        <v>185</v>
      </c>
      <c r="B11" s="47" t="s">
        <v>186</v>
      </c>
      <c r="C11" s="41">
        <f t="shared" si="0"/>
        <v>24.94</v>
      </c>
      <c r="D11" s="48">
        <v>24.94</v>
      </c>
      <c r="E11" s="11"/>
    </row>
    <row r="12" s="30" customFormat="1" ht="23" customHeight="1" spans="1:5">
      <c r="A12" s="46" t="s">
        <v>187</v>
      </c>
      <c r="B12" s="47" t="s">
        <v>188</v>
      </c>
      <c r="C12" s="41">
        <f t="shared" si="0"/>
        <v>35.49</v>
      </c>
      <c r="D12" s="48">
        <v>35.49</v>
      </c>
      <c r="E12" s="11"/>
    </row>
    <row r="13" s="30" customFormat="1" ht="23" customHeight="1" spans="1:5">
      <c r="A13" s="46" t="s">
        <v>189</v>
      </c>
      <c r="B13" s="47" t="s">
        <v>190</v>
      </c>
      <c r="C13" s="41">
        <f t="shared" si="0"/>
        <v>22.33</v>
      </c>
      <c r="D13" s="48">
        <v>22.33</v>
      </c>
      <c r="E13" s="11"/>
    </row>
    <row r="14" s="30" customFormat="1" ht="23" customHeight="1" spans="1:5">
      <c r="A14" s="46" t="s">
        <v>191</v>
      </c>
      <c r="B14" s="47" t="s">
        <v>192</v>
      </c>
      <c r="C14" s="41">
        <f t="shared" si="0"/>
        <v>4.33</v>
      </c>
      <c r="D14" s="48">
        <v>4.33</v>
      </c>
      <c r="E14" s="11"/>
    </row>
    <row r="15" s="30" customFormat="1" ht="23" customHeight="1" spans="1:5">
      <c r="A15" s="46" t="s">
        <v>193</v>
      </c>
      <c r="B15" s="47" t="s">
        <v>194</v>
      </c>
      <c r="C15" s="41">
        <f t="shared" si="0"/>
        <v>1.26</v>
      </c>
      <c r="D15" s="48">
        <v>1.26</v>
      </c>
      <c r="E15" s="11"/>
    </row>
    <row r="16" s="30" customFormat="1" ht="23" customHeight="1" spans="1:5">
      <c r="A16" s="46" t="s">
        <v>195</v>
      </c>
      <c r="B16" s="47" t="s">
        <v>196</v>
      </c>
      <c r="C16" s="41">
        <f t="shared" si="0"/>
        <v>28.21</v>
      </c>
      <c r="D16" s="48">
        <v>28.21</v>
      </c>
      <c r="E16" s="11"/>
    </row>
    <row r="17" s="30" customFormat="1" ht="23" customHeight="1" spans="1:5">
      <c r="A17" s="43" t="s">
        <v>197</v>
      </c>
      <c r="B17" s="44" t="s">
        <v>198</v>
      </c>
      <c r="C17" s="49">
        <f t="shared" si="0"/>
        <v>47.47</v>
      </c>
      <c r="D17" s="42"/>
      <c r="E17" s="45">
        <f>SUM(E18:E32)</f>
        <v>47.47</v>
      </c>
    </row>
    <row r="18" s="32" customFormat="1" ht="23" customHeight="1" spans="1:5">
      <c r="A18" s="50">
        <v>30201</v>
      </c>
      <c r="B18" s="51" t="s">
        <v>199</v>
      </c>
      <c r="C18" s="49">
        <f t="shared" ref="C18:C37" si="1">D18+E18</f>
        <v>10.08</v>
      </c>
      <c r="D18" s="26"/>
      <c r="E18" s="26">
        <v>10.08</v>
      </c>
    </row>
    <row r="19" s="32" customFormat="1" ht="23" customHeight="1" spans="1:5">
      <c r="A19" s="50">
        <v>30202</v>
      </c>
      <c r="B19" s="51" t="s">
        <v>200</v>
      </c>
      <c r="C19" s="49">
        <f t="shared" si="1"/>
        <v>0.85</v>
      </c>
      <c r="D19" s="26"/>
      <c r="E19" s="26">
        <v>0.85</v>
      </c>
    </row>
    <row r="20" s="32" customFormat="1" ht="23" customHeight="1" spans="1:5">
      <c r="A20" s="50">
        <v>30203</v>
      </c>
      <c r="B20" s="51" t="s">
        <v>201</v>
      </c>
      <c r="C20" s="49">
        <f t="shared" si="1"/>
        <v>0.72</v>
      </c>
      <c r="D20" s="26"/>
      <c r="E20" s="26">
        <v>0.72</v>
      </c>
    </row>
    <row r="21" s="32" customFormat="1" ht="23" customHeight="1" spans="1:5">
      <c r="A21" s="50">
        <v>30206</v>
      </c>
      <c r="B21" s="51" t="s">
        <v>202</v>
      </c>
      <c r="C21" s="49">
        <f t="shared" si="1"/>
        <v>9.6</v>
      </c>
      <c r="D21" s="26"/>
      <c r="E21" s="26">
        <v>9.6</v>
      </c>
    </row>
    <row r="22" s="32" customFormat="1" ht="23" customHeight="1" spans="1:5">
      <c r="A22" s="50">
        <v>30207</v>
      </c>
      <c r="B22" s="51" t="s">
        <v>203</v>
      </c>
      <c r="C22" s="49">
        <f t="shared" si="1"/>
        <v>3.48</v>
      </c>
      <c r="D22" s="26"/>
      <c r="E22" s="26">
        <v>3.48</v>
      </c>
    </row>
    <row r="23" s="32" customFormat="1" ht="23" customHeight="1" spans="1:5">
      <c r="A23" s="50">
        <v>30208</v>
      </c>
      <c r="B23" s="51" t="s">
        <v>204</v>
      </c>
      <c r="C23" s="49">
        <f t="shared" si="1"/>
        <v>9.7</v>
      </c>
      <c r="D23" s="26"/>
      <c r="E23" s="26">
        <v>9.7</v>
      </c>
    </row>
    <row r="24" s="32" customFormat="1" ht="23" customHeight="1" spans="1:5">
      <c r="A24" s="50">
        <v>30211</v>
      </c>
      <c r="B24" s="51" t="s">
        <v>205</v>
      </c>
      <c r="C24" s="49">
        <f t="shared" si="1"/>
        <v>0.6</v>
      </c>
      <c r="D24" s="26"/>
      <c r="E24" s="26">
        <v>0.6</v>
      </c>
    </row>
    <row r="25" s="32" customFormat="1" ht="23" customHeight="1" spans="1:5">
      <c r="A25" s="50">
        <v>30213</v>
      </c>
      <c r="B25" s="51" t="s">
        <v>206</v>
      </c>
      <c r="C25" s="49">
        <f t="shared" si="1"/>
        <v>0</v>
      </c>
      <c r="D25" s="26"/>
      <c r="E25" s="26"/>
    </row>
    <row r="26" s="32" customFormat="1" ht="23" customHeight="1" spans="1:5">
      <c r="A26" s="50">
        <v>30216</v>
      </c>
      <c r="B26" s="51" t="s">
        <v>207</v>
      </c>
      <c r="C26" s="49">
        <f t="shared" si="1"/>
        <v>0</v>
      </c>
      <c r="D26" s="26"/>
      <c r="E26" s="26"/>
    </row>
    <row r="27" s="32" customFormat="1" ht="23" customHeight="1" spans="1:5">
      <c r="A27" s="50">
        <v>30217</v>
      </c>
      <c r="B27" s="51" t="s">
        <v>208</v>
      </c>
      <c r="C27" s="49">
        <f t="shared" si="1"/>
        <v>0</v>
      </c>
      <c r="D27" s="26"/>
      <c r="E27" s="26"/>
    </row>
    <row r="28" s="32" customFormat="1" ht="23" customHeight="1" spans="1:5">
      <c r="A28" s="50">
        <v>30226</v>
      </c>
      <c r="B28" s="51" t="s">
        <v>209</v>
      </c>
      <c r="C28" s="49">
        <f t="shared" si="1"/>
        <v>0</v>
      </c>
      <c r="D28" s="26"/>
      <c r="E28" s="26"/>
    </row>
    <row r="29" s="32" customFormat="1" ht="23" customHeight="1" spans="1:5">
      <c r="A29" s="50">
        <v>30228</v>
      </c>
      <c r="B29" s="51" t="s">
        <v>210</v>
      </c>
      <c r="C29" s="49">
        <f t="shared" si="1"/>
        <v>2.6</v>
      </c>
      <c r="D29" s="26"/>
      <c r="E29" s="26">
        <v>2.6</v>
      </c>
    </row>
    <row r="30" s="32" customFormat="1" ht="23" customHeight="1" spans="1:5">
      <c r="A30" s="50">
        <v>30229</v>
      </c>
      <c r="B30" s="51" t="s">
        <v>211</v>
      </c>
      <c r="C30" s="49">
        <f t="shared" si="1"/>
        <v>0</v>
      </c>
      <c r="D30" s="26"/>
      <c r="E30" s="26"/>
    </row>
    <row r="31" s="32" customFormat="1" ht="23" customHeight="1" spans="1:5">
      <c r="A31" s="50">
        <v>30239</v>
      </c>
      <c r="B31" s="51" t="s">
        <v>212</v>
      </c>
      <c r="C31" s="49">
        <f t="shared" si="1"/>
        <v>9.84</v>
      </c>
      <c r="D31" s="26"/>
      <c r="E31" s="26">
        <v>9.84</v>
      </c>
    </row>
    <row r="32" s="32" customFormat="1" ht="23" customHeight="1" spans="1:5">
      <c r="A32" s="52" t="s">
        <v>213</v>
      </c>
      <c r="B32" s="51" t="s">
        <v>214</v>
      </c>
      <c r="C32" s="49">
        <f t="shared" si="1"/>
        <v>0</v>
      </c>
      <c r="D32" s="26"/>
      <c r="E32" s="26"/>
    </row>
    <row r="33" s="31" customFormat="1" ht="23" customHeight="1" spans="1:5">
      <c r="A33" s="43" t="s">
        <v>215</v>
      </c>
      <c r="B33" s="44" t="s">
        <v>216</v>
      </c>
      <c r="C33" s="53">
        <f t="shared" si="1"/>
        <v>26.55</v>
      </c>
      <c r="D33" s="53">
        <f>SUM(D34:D37)</f>
        <v>26.55</v>
      </c>
      <c r="E33" s="41"/>
    </row>
    <row r="34" s="32" customFormat="1" ht="23" customHeight="1" spans="1:5">
      <c r="A34" s="50">
        <v>30301</v>
      </c>
      <c r="B34" s="51" t="s">
        <v>217</v>
      </c>
      <c r="C34" s="53">
        <f t="shared" si="1"/>
        <v>0</v>
      </c>
      <c r="D34" s="26"/>
      <c r="E34" s="54"/>
    </row>
    <row r="35" s="32" customFormat="1" ht="23" customHeight="1" spans="1:5">
      <c r="A35" s="50" t="s">
        <v>218</v>
      </c>
      <c r="B35" s="51" t="s">
        <v>219</v>
      </c>
      <c r="C35" s="53">
        <f t="shared" si="1"/>
        <v>26.55</v>
      </c>
      <c r="D35" s="26">
        <v>26.55</v>
      </c>
      <c r="E35" s="54"/>
    </row>
    <row r="36" s="32" customFormat="1" ht="23" customHeight="1" spans="1:5">
      <c r="A36" s="50" t="s">
        <v>220</v>
      </c>
      <c r="B36" s="51" t="s">
        <v>221</v>
      </c>
      <c r="C36" s="53">
        <f t="shared" si="1"/>
        <v>0</v>
      </c>
      <c r="D36" s="26"/>
      <c r="E36" s="54"/>
    </row>
    <row r="37" s="32" customFormat="1" ht="23" customHeight="1" spans="1:5">
      <c r="A37" s="50" t="s">
        <v>222</v>
      </c>
      <c r="B37" s="51" t="s">
        <v>223</v>
      </c>
      <c r="C37" s="53">
        <f t="shared" si="1"/>
        <v>0</v>
      </c>
      <c r="D37" s="26"/>
      <c r="E37" s="54"/>
    </row>
    <row r="38" s="30" customFormat="1" ht="16.35" customHeight="1" spans="1:5">
      <c r="A38" s="2"/>
      <c r="B38" s="34"/>
      <c r="C38" s="2"/>
      <c r="D38" s="2"/>
      <c r="E38" s="2"/>
    </row>
    <row r="39" s="30" customFormat="1" ht="16.35" customHeight="1" spans="1:5">
      <c r="A39" s="2" t="s">
        <v>83</v>
      </c>
      <c r="B39" s="34"/>
      <c r="C39" s="2"/>
      <c r="D39" s="2"/>
      <c r="E39" s="2"/>
    </row>
  </sheetData>
  <mergeCells count="5">
    <mergeCell ref="A2:E2"/>
    <mergeCell ref="A3:B3"/>
    <mergeCell ref="A4:B4"/>
    <mergeCell ref="C4:E4"/>
    <mergeCell ref="A39:E39"/>
  </mergeCells>
  <pageMargins left="0.7" right="0.7" top="0.75" bottom="0.75" header="0.3" footer="0.3"/>
  <pageSetup paperSize="9" orientation="portrait"/>
  <headerFooter/>
  <ignoredErrors>
    <ignoredError sqref="A33:A34 A28 A7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左耳朵右耳环</cp:lastModifiedBy>
  <dcterms:created xsi:type="dcterms:W3CDTF">2024-01-16T21:48:00Z</dcterms:created>
  <dcterms:modified xsi:type="dcterms:W3CDTF">2026-04-07T01:36:30Z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