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0"/>
  </bookViews>
  <sheets>
    <sheet name="封面" sheetId="1" r:id="rId1"/>
    <sheet name="目录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<sst xmlns="http://schemas.openxmlformats.org/spreadsheetml/2006/main" count="381" uniqueCount="268">
  <si>
    <t xml:space="preserve">
</t>
  </si>
  <si>
    <t>单位代码：</t>
  </si>
  <si>
    <t>单位名称：</t>
  </si>
  <si>
    <t>2026年部门预算公开表</t>
  </si>
  <si>
    <t xml:space="preserve">     </t>
  </si>
  <si>
    <t>编制日期：</t>
  </si>
  <si>
    <t>部门领导：</t>
  </si>
  <si>
    <t>财务负责人：</t>
  </si>
  <si>
    <t>制表人：</t>
  </si>
  <si>
    <t xml:space="preserve">      </t>
  </si>
  <si>
    <t>目录</t>
  </si>
  <si>
    <t>表  名</t>
  </si>
  <si>
    <t xml:space="preserve">备  注
</t>
  </si>
  <si>
    <t>（１）部门收支总体情况表</t>
  </si>
  <si>
    <t>（２）部门收入总体情况表</t>
  </si>
  <si>
    <t xml:space="preserve">财务预算口径
</t>
  </si>
  <si>
    <t>（３）部门支出总体情况表</t>
  </si>
  <si>
    <t>功能分类全口径</t>
  </si>
  <si>
    <t>（４）财政拨款收支总体情况表</t>
  </si>
  <si>
    <t>（５）财政拨款支出表</t>
  </si>
  <si>
    <t>财政拨款按单位</t>
  </si>
  <si>
    <t>（６）一般公共预算支出情况表</t>
  </si>
  <si>
    <t>功能分类</t>
  </si>
  <si>
    <t>（７）一般公共预算基本支出情况表</t>
  </si>
  <si>
    <t>支出经济分类</t>
  </si>
  <si>
    <t>（８）一般公共预算“三公”经费、会议费、培训费安排表</t>
  </si>
  <si>
    <t>机关运行经费、经济分类</t>
  </si>
  <si>
    <t>（９）一般公共预算机关运行经费</t>
  </si>
  <si>
    <t>（１０）政府性基金预算支出情况表</t>
  </si>
  <si>
    <t>（１１）部门管理转移支付表</t>
  </si>
  <si>
    <t>（12）表十二、国有资本经营预算支出情况表</t>
  </si>
  <si>
    <t>部门收支总体情况表</t>
  </si>
  <si>
    <t>单位：万元</t>
  </si>
  <si>
    <t>收入</t>
  </si>
  <si>
    <t>支出</t>
  </si>
  <si>
    <t>项目</t>
  </si>
  <si>
    <t>预算数</t>
  </si>
  <si>
    <t>一、一般公共预算财政拨款收入</t>
  </si>
  <si>
    <t>一、一般公共服务支出</t>
  </si>
  <si>
    <t>二、政府性基金预算财政拨款收入</t>
  </si>
  <si>
    <t>二、外交支出</t>
  </si>
  <si>
    <t>三、国有资本经营预算收入</t>
  </si>
  <si>
    <t>三、国防支出</t>
  </si>
  <si>
    <t>四、教育专户核算</t>
  </si>
  <si>
    <t>四、公共安全支出</t>
  </si>
  <si>
    <t>五、事业收入</t>
  </si>
  <si>
    <t>五、教育支出</t>
  </si>
  <si>
    <t>六、上级补助收入</t>
  </si>
  <si>
    <t>六、科学技术支出</t>
  </si>
  <si>
    <t>七、附属单位上缴收入</t>
  </si>
  <si>
    <t>七、文化旅游体育与传媒支出</t>
  </si>
  <si>
    <t>八、经营收入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</si>
  <si>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</si>
  <si>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</si>
  <si>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</si>
  <si>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</si>
  <si>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</si>
  <si>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</si>
  <si>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</si>
  <si>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</si>
  <si>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</si>
  <si>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</si>
  <si>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</si>
  <si>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</si>
  <si>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</si>
  <si>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</si>
  <si>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</si>
  <si>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</si>
  <si>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</si>
  <si>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</si>
  <si>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</si>
  <si>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</si>
  <si>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</si>
  <si>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</si>
  <si>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</si>
  <si>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三十、抗疫特别国债还本支出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</si>
  <si>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</si>
  <si>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</si>
  <si>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</si>
  <si>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</si>
  <si>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</si>
  <si>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</si>
  <si>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备注：无内容应公开空表并说明情况。</t>
  </si>
  <si>
    <t>部门收入总体情况表</t>
  </si>
  <si>
    <t>一、一般公共预算资金</t>
  </si>
  <si>
    <t>财政拨款</t>
  </si>
  <si>
    <t xml:space="preserve">  本年收入合计</t>
  </si>
  <si>
    <t>二、上年结转</t>
  </si>
  <si>
    <t>财政性资金</t>
  </si>
  <si>
    <t>教育专户</t>
  </si>
  <si>
    <t>非财政性资金</t>
  </si>
  <si>
    <t>收入合计</t>
  </si>
  <si>
    <t>部门支出总体情况表</t>
  </si>
  <si>
    <t>功能分类科目</t>
  </si>
  <si>
    <t>支出合计</t>
  </si>
  <si>
    <t>基本支出</t>
  </si>
  <si>
    <t>项目支出</t>
  </si>
  <si>
    <t>上年结转</t>
  </si>
  <si>
    <t>合计</t>
  </si>
  <si>
    <t>一般公共服务支出</t>
  </si>
  <si>
    <t>政府办公厅（室）及相关机构事务</t>
  </si>
  <si>
    <t>行政运行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</si>
  <si>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</si>
  <si>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</si>
  <si>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</si>
  <si>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</si>
  <si>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其他社会保障和就业支出</t>
  </si>
  <si>
    <t>卫生健康支出</t>
  </si>
  <si>
    <t>行政事业单位医疗</t>
  </si>
  <si>
    <t>行政单位医疗</t>
  </si>
  <si>
    <t>公务员医疗补助</t>
  </si>
  <si>
    <t>住房保障支出</t>
  </si>
  <si>
    <t>住房改革支出</t>
  </si>
  <si>
    <t>住房公积金</t>
  </si>
  <si>
    <t>财政拨款收支总体情况表</t>
  </si>
  <si>
    <r>
      <rPr>
        <b/>
        <sz val="9"/>
        <rFont val="SimSun"/>
        <charset val="134"/>
      </rPr>
      <t>收</t>
    </r>
    <r>
      <rPr>
        <sz val="9"/>
        <rFont val="SimSun"/>
        <charset val="134"/>
      </rPr>
      <t xml:space="preserve">      </t>
    </r>
    <r>
      <rPr>
        <b/>
        <sz val="9"/>
        <rFont val="SimSun"/>
        <charset val="134"/>
      </rPr>
      <t>入</t>
    </r>
  </si>
  <si>
    <r>
      <rPr>
        <b/>
        <sz val="9"/>
        <rFont val="SimSun"/>
        <charset val="134"/>
      </rPr>
      <t>支</t>
    </r>
    <r>
      <rPr>
        <sz val="9"/>
        <rFont val="SimSun"/>
        <charset val="134"/>
      </rPr>
      <t xml:space="preserve">      </t>
    </r>
    <r>
      <rPr>
        <b/>
        <sz val="9"/>
        <rFont val="SimSun"/>
        <charset val="134"/>
      </rPr>
      <t>出</t>
    </r>
  </si>
  <si>
    <r>
      <rPr>
        <b/>
        <sz val="9"/>
        <rFont val="SimSun"/>
        <charset val="134"/>
      </rPr>
      <t>项目</t>
    </r>
  </si>
  <si>
    <r>
      <rPr>
        <b/>
        <sz val="9"/>
        <rFont val="SimSun"/>
        <charset val="134"/>
      </rPr>
      <t>预算数</t>
    </r>
  </si>
  <si>
    <r>
      <rPr>
        <b/>
        <sz val="9"/>
        <rFont val="SimSun"/>
        <charset val="134"/>
      </rPr>
      <t>合计</t>
    </r>
  </si>
  <si>
    <r>
      <rPr>
        <sz val="9"/>
        <rFont val="SimSun"/>
        <charset val="134"/>
      </rPr>
      <t>一、本年收入</t>
    </r>
  </si>
  <si>
    <r>
      <rPr>
        <sz val="9"/>
        <rFont val="SimSun"/>
        <charset val="134"/>
      </rPr>
      <t>一、本年支出</t>
    </r>
  </si>
  <si>
    <r>
      <rPr>
        <sz val="9"/>
        <rFont val="SimSun"/>
        <charset val="134"/>
      </rPr>
      <t>（一）一般公共预算财政拨款</t>
    </r>
  </si>
  <si>
    <r>
      <rPr>
        <sz val="9"/>
        <rFont val="SimSun"/>
        <charset val="134"/>
      </rPr>
      <t>（一）一般公共服务支出</t>
    </r>
  </si>
  <si>
    <r>
      <rPr>
        <sz val="9"/>
        <rFont val="SimSun"/>
        <charset val="134"/>
      </rPr>
      <t>（二）政府性基金预算财政拨款</t>
    </r>
  </si>
  <si>
    <r>
      <rPr>
        <sz val="9"/>
        <rFont val="SimSun"/>
        <charset val="134"/>
      </rPr>
      <t>（二）外交支出</t>
    </r>
  </si>
  <si>
    <r>
      <rPr>
        <sz val="9"/>
        <rFont val="SimSun"/>
        <charset val="134"/>
      </rPr>
      <t>（三）国有资本经营预算财政拨款</t>
    </r>
  </si>
  <si>
    <r>
      <rPr>
        <sz val="9"/>
        <rFont val="SimSun"/>
        <charset val="134"/>
      </rPr>
      <t>（三）国防支出</t>
    </r>
  </si>
  <si>
    <r>
      <rPr>
        <sz val="9"/>
        <rFont val="SimSun"/>
        <charset val="134"/>
      </rPr>
      <t>（四）公共安全支出</t>
    </r>
  </si>
  <si>
    <r>
      <rPr>
        <sz val="9"/>
        <rFont val="SimSun"/>
        <charset val="134"/>
      </rPr>
      <t>（五）教育支出</t>
    </r>
  </si>
  <si>
    <r>
      <rPr>
        <sz val="9"/>
        <rFont val="SimSun"/>
        <charset val="134"/>
      </rPr>
      <t>（六）科学技术支出</t>
    </r>
  </si>
  <si>
    <r>
      <rPr>
        <sz val="9"/>
        <rFont val="SimSun"/>
        <charset val="134"/>
      </rPr>
      <t>（七）文化体育与传媒支出</t>
    </r>
  </si>
  <si>
    <r>
      <rPr>
        <sz val="9"/>
        <rFont val="SimSun"/>
        <charset val="134"/>
      </rPr>
      <t>（八）社会保障和就业支出</t>
    </r>
  </si>
  <si>
    <r>
      <rPr>
        <sz val="9"/>
        <rFont val="SimSun"/>
        <charset val="134"/>
      </rPr>
      <t>（九）社会保险基金支出</t>
    </r>
  </si>
  <si>
    <r>
      <rPr>
        <sz val="9"/>
        <rFont val="SimSun"/>
        <charset val="134"/>
      </rPr>
      <t>（十）卫生健康支出</t>
    </r>
  </si>
  <si>
    <r>
      <rPr>
        <sz val="9"/>
        <rFont val="SimSun"/>
        <charset val="134"/>
      </rPr>
      <t>（十一）节能环保支出</t>
    </r>
  </si>
  <si>
    <r>
      <rPr>
        <sz val="9"/>
        <rFont val="SimSun"/>
        <charset val="134"/>
      </rPr>
      <t>（十二）城乡社区支出</t>
    </r>
  </si>
  <si>
    <r>
      <rPr>
        <sz val="9"/>
        <rFont val="SimSun"/>
        <charset val="134"/>
      </rPr>
      <t>（十三）农林水支出</t>
    </r>
  </si>
  <si>
    <r>
      <rPr>
        <sz val="9"/>
        <rFont val="SimSun"/>
        <charset val="134"/>
      </rPr>
      <t>（十四）交通运输支出</t>
    </r>
  </si>
  <si>
    <r>
      <rPr>
        <sz val="9"/>
        <rFont val="SimSun"/>
        <charset val="134"/>
      </rPr>
      <t>（十五）资源勘探信息等支出</t>
    </r>
  </si>
  <si>
    <r>
      <rPr>
        <sz val="9"/>
        <rFont val="SimSun"/>
        <charset val="134"/>
      </rPr>
      <t>（十六）商业服务业等支出</t>
    </r>
  </si>
  <si>
    <r>
      <rPr>
        <sz val="9"/>
        <rFont val="SimSun"/>
        <charset val="134"/>
      </rPr>
      <t>（十七）金融支出</t>
    </r>
  </si>
  <si>
    <r>
      <rPr>
        <sz val="9"/>
        <rFont val="SimSun"/>
        <charset val="134"/>
      </rPr>
      <t>（十八）援助其他地区支出</t>
    </r>
  </si>
  <si>
    <r>
      <rPr>
        <sz val="9"/>
        <rFont val="SimSun"/>
        <charset val="134"/>
      </rPr>
      <t>（十九）自然资源海洋气象等支出</t>
    </r>
  </si>
  <si>
    <r>
      <rPr>
        <sz val="9"/>
        <rFont val="SimSun"/>
        <charset val="134"/>
      </rPr>
      <t>（二十）住房保障支出</t>
    </r>
  </si>
  <si>
    <r>
      <rPr>
        <sz val="9"/>
        <rFont val="SimSun"/>
        <charset val="134"/>
      </rPr>
      <t>（二十一）粮油物资事务</t>
    </r>
  </si>
  <si>
    <r>
      <rPr>
        <sz val="9"/>
        <rFont val="SimSun"/>
        <charset val="134"/>
      </rPr>
      <t>（二十二）国有资本经营预算支出</t>
    </r>
  </si>
  <si>
    <r>
      <rPr>
        <sz val="9"/>
        <rFont val="SimSun"/>
        <charset val="134"/>
      </rPr>
      <t>（二十三）灾害防治及应急管理支出</t>
    </r>
  </si>
  <si>
    <r>
      <rPr>
        <sz val="9"/>
        <rFont val="SimSun"/>
        <charset val="134"/>
      </rPr>
      <t>（二十四）预备费</t>
    </r>
  </si>
  <si>
    <r>
      <rPr>
        <sz val="9"/>
        <rFont val="SimSun"/>
        <charset val="134"/>
      </rPr>
      <t>（二十五）其他支出</t>
    </r>
  </si>
  <si>
    <r>
      <rPr>
        <sz val="9"/>
        <rFont val="SimSun"/>
        <charset val="134"/>
      </rPr>
      <t>（二十六）债务还本支出</t>
    </r>
  </si>
  <si>
    <r>
      <rPr>
        <sz val="9"/>
        <rFont val="SimSun"/>
        <charset val="134"/>
      </rPr>
      <t>（二十七）债务付息支出</t>
    </r>
  </si>
  <si>
    <r>
      <rPr>
        <sz val="9"/>
        <rFont val="SimSun"/>
        <charset val="134"/>
      </rPr>
      <t>（二十八）债务发行费用支出</t>
    </r>
  </si>
  <si>
    <r>
      <rPr>
        <sz val="9"/>
        <rFont val="SimSun"/>
        <charset val="134"/>
      </rPr>
      <t>（二十九）抗疫特别国债还本支出</t>
    </r>
  </si>
  <si>
    <r>
      <rPr>
        <b/>
        <sz val="9"/>
        <rFont val="SimSun"/>
        <charset val="134"/>
      </rPr>
      <t>收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入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总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计</t>
    </r>
  </si>
  <si>
    <r>
      <rPr>
        <b/>
        <sz val="9"/>
        <rFont val="SimSun"/>
        <charset val="134"/>
      </rPr>
      <t>支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出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总</t>
    </r>
    <r>
      <rPr>
        <sz val="9"/>
        <rFont val="SimSun"/>
        <charset val="134"/>
      </rPr>
      <t xml:space="preserve">  </t>
    </r>
    <r>
      <rPr>
        <b/>
        <sz val="9"/>
        <rFont val="SimSun"/>
        <charset val="134"/>
      </rPr>
      <t>计</t>
    </r>
  </si>
  <si>
    <r>
      <rPr>
        <sz val="9"/>
        <rFont val="SimSun"/>
        <charset val="134"/>
      </rPr>
      <t>备注：无内容应公开空表并说明情况。</t>
    </r>
  </si>
  <si>
    <t>财政拨款支出表</t>
  </si>
  <si>
    <t>单位名称</t>
  </si>
  <si>
    <t>一般公共预算支出</t>
  </si>
  <si>
    <t>政府性基金预算支出</t>
  </si>
  <si>
    <t>国有资本经营预算支出</t>
  </si>
  <si>
    <t>民乐县顺化镇人民政府</t>
  </si>
  <si>
    <t>一般公共预算支出情况表</t>
  </si>
  <si>
    <t>科目编码</t>
  </si>
  <si>
    <t>科目名称</t>
  </si>
  <si>
    <t>201</t>
  </si>
  <si>
    <t>20103</t>
  </si>
  <si>
    <t>2010301</t>
  </si>
  <si>
    <t>208</t>
  </si>
  <si>
    <t>20805</t>
  </si>
  <si>
    <t>2080505</t>
  </si>
  <si>
    <t>2080506</t>
  </si>
  <si>
    <t>20899</t>
  </si>
  <si>
    <t>2089999</t>
  </si>
  <si>
    <t>210</t>
  </si>
  <si>
    <t>21011</t>
  </si>
  <si>
    <t>2101101</t>
  </si>
  <si>
    <t>2101103</t>
  </si>
  <si>
    <t>221</t>
  </si>
  <si>
    <t>22102</t>
  </si>
  <si>
    <t>2210201</t>
  </si>
  <si>
    <t>一般公共预算基本支出表</t>
  </si>
  <si>
    <t>经济分类科目</t>
  </si>
  <si>
    <t>一般公共预算基本支出</t>
  </si>
  <si>
    <t>人员经费</t>
  </si>
  <si>
    <t>公用经费</t>
  </si>
  <si>
    <t>301</t>
  </si>
  <si>
    <t>工资福利支出</t>
  </si>
  <si>
    <t>30103</t>
  </si>
  <si>
    <t>奖金</t>
  </si>
  <si>
    <t>30107</t>
  </si>
  <si>
    <t>绩效工资</t>
  </si>
  <si>
    <t>30102</t>
  </si>
  <si>
    <t>津贴补贴</t>
  </si>
  <si>
    <t>30101</t>
  </si>
  <si>
    <t>基本工资</t>
  </si>
  <si>
    <t>30108</t>
  </si>
  <si>
    <t>机关事业单位基本养老保险缴费</t>
  </si>
  <si>
    <t>30109</t>
  </si>
  <si>
    <t>职业年金缴费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</si>
  <si>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</si>
  <si>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</si>
  <si>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</si>
  <si>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</si>
  <si>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</si>
  <si>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</si>
  <si>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30113</t>
  </si>
  <si>
    <t>302</t>
  </si>
  <si>
    <t>商品和服务支出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</si>
  <si>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</si>
  <si>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</si>
  <si>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</si>
  <si>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</si>
  <si>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</si>
  <si>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</si>
  <si>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</si>
  <si>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</si>
  <si>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</si>
  <si>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</si>
  <si>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30214</t>
  </si>
  <si>
    <t>租赁费</t>
  </si>
  <si>
    <t>30215</t>
  </si>
  <si>
    <t>会议费</t>
  </si>
  <si>
    <t>30217</t>
  </si>
  <si>
    <t>公务接待费</t>
  </si>
  <si>
    <t>30227</t>
  </si>
  <si>
    <t>委托业务费</t>
  </si>
  <si>
    <t>30299</t>
  </si>
  <si>
    <t>其他商品和服务支出</t>
  </si>
  <si>
    <t>30208</t>
  </si>
  <si>
    <t>取暖费</t>
  </si>
  <si>
    <t>30211</t>
  </si>
  <si>
    <t>差旅费</t>
  </si>
  <si>
    <t>30216</t>
  </si>
  <si>
    <t>培训费</t>
  </si>
  <si>
    <t>30231</t>
  </si>
  <si>
    <t>公务用车运行维护费</t>
  </si>
  <si>
    <t>30201</t>
  </si>
  <si>
    <t>办公费</t>
  </si>
  <si>
    <t>30228</t>
  </si>
  <si>
    <t>工会经费</t>
  </si>
  <si>
    <t>30239</t>
  </si>
  <si>
    <t>其他交通费用</t>
  </si>
  <si>
    <t>303</t>
  </si>
  <si>
    <t>对个人和家庭的补助</t>
  </si>
  <si>
    <t>30305</t>
  </si>
  <si>
    <t>生活补助</t>
  </si>
  <si>
    <t>30307</t>
  </si>
  <si>
    <t>医疗费补助</t>
  </si>
  <si>
    <t>一般公共预算“三公”经费、会议费、培训费支出情况表</t>
  </si>
  <si>
    <t>“三公”经费</t>
  </si>
  <si>
    <t>因公出国（境）费用</t>
  </si>
  <si>
    <t>公务用车购置和运行费</t>
  </si>
  <si>
    <t>公务用车购置费</t>
  </si>
  <si>
    <t>公务用车运行费</t>
  </si>
  <si>
    <t>一般公共预算机关运行经费</t>
  </si>
  <si>
    <t>序号</t>
  </si>
  <si>
    <t>其他交通费用（公务员车补）</t>
  </si>
  <si>
    <t>政府性基金预算支出情况表</t>
  </si>
  <si>
    <t>部门管理转移支付表</t>
  </si>
  <si>
    <t>一般公共预算项目支出</t>
  </si>
  <si>
    <t>政府性基金预算项目支出</t>
  </si>
  <si>
    <t>国有资本经营预算项目支出</t>
  </si>
  <si>
    <t>**</t>
  </si>
  <si>
    <t>表十二、国有资本经营预算支出情况表</t>
  </si>
  <si>
    <t xml:space="preserve">单位：万元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</si>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</sst>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_@"/>
    <numFmt numFmtId="178" formatCode="yyyy\-mm\-dd"/>
  </numFmts>
  <fonts count="4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sz val="11"/>
      <color indexed="8"/>
      <name val="宋体"/>
      <charset val="134"/>
      <scheme val="minor"/>
    </font>
    <font>
      <sz val="10"/>
      <name val="SimSun"/>
      <charset val="134"/>
    </font>
    <font>
      <b/>
      <sz val="10"/>
      <name val="SimSun"/>
      <charset val="134"/>
    </font>
    <font>
      <b/>
      <sz val="11"/>
      <color indexed="8"/>
      <name val="宋体"/>
      <charset val="134"/>
      <scheme val="minor"/>
    </font>
    <font>
      <sz val="10"/>
      <color theme="1"/>
      <name val="Arial Unicode MS"/>
      <charset val="134"/>
    </font>
    <font>
      <sz val="11"/>
      <color rgb="FF000000"/>
      <name val="Arial"/>
      <charset val="204"/>
    </font>
    <font>
      <sz val="10"/>
      <color rgb="FF000000"/>
      <name val="Arial"/>
      <charset val="204"/>
    </font>
    <font>
      <b/>
      <sz val="9"/>
      <color theme="1"/>
      <name val="宋体"/>
      <charset val="134"/>
      <scheme val="minor"/>
    </font>
    <font>
      <sz val="11"/>
      <color rgb="FF000000"/>
      <name val="宋体"/>
      <charset val="204"/>
    </font>
    <font>
      <sz val="9"/>
      <color rgb="FF000000"/>
      <name val="SimSun"/>
      <charset val="134"/>
    </font>
    <font>
      <sz val="9"/>
      <color rgb="FF000000"/>
      <name val="Calibri"/>
      <charset val="134"/>
    </font>
    <font>
      <b/>
      <sz val="9"/>
      <color theme="1"/>
      <name val="SimSun"/>
      <charset val="134"/>
    </font>
    <font>
      <sz val="12"/>
      <color indexed="8"/>
      <name val="思源黑体"/>
      <charset val="134"/>
    </font>
    <font>
      <sz val="10"/>
      <color indexed="8"/>
      <name val="思源黑体"/>
      <charset val="134"/>
    </font>
    <font>
      <sz val="9"/>
      <name val="Hiragino Sans GB"/>
      <charset val="134"/>
    </font>
    <font>
      <b/>
      <sz val="12"/>
      <name val="SimSun"/>
      <charset val="134"/>
    </font>
    <font>
      <b/>
      <sz val="11"/>
      <name val="SimSun"/>
      <charset val="134"/>
    </font>
    <font>
      <b/>
      <u/>
      <sz val="10"/>
      <color rgb="FF0000FF"/>
      <name val="SimSun"/>
      <charset val="134"/>
    </font>
    <font>
      <sz val="9"/>
      <name val="宋体"/>
      <charset val="134"/>
    </font>
    <font>
      <sz val="12"/>
      <name val="宋体"/>
      <charset val="134"/>
    </font>
    <font>
      <sz val="2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4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12" applyNumberFormat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</cellStyleXfs>
  <cellXfs count="11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right"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4" fontId="8" fillId="0" borderId="4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0" fillId="0" borderId="6" xfId="0" applyFont="1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1" fillId="2" borderId="6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2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right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horizontal="right" vertical="center" wrapText="1"/>
    </xf>
    <xf numFmtId="4" fontId="1" fillId="0" borderId="3" xfId="0" applyNumberFormat="1" applyFont="1" applyFill="1" applyBorder="1" applyAlignment="1">
      <alignment vertical="center" wrapText="1"/>
    </xf>
    <xf numFmtId="4" fontId="1" fillId="0" borderId="2" xfId="0" applyNumberFormat="1" applyFont="1" applyFill="1" applyBorder="1" applyAlignment="1">
      <alignment vertical="center" wrapText="1"/>
    </xf>
    <xf numFmtId="49" fontId="9" fillId="0" borderId="0" xfId="0" applyNumberFormat="1" applyFont="1" applyFill="1" applyBorder="1" applyAlignment="1">
      <alignment horizontal="left"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center" wrapText="1" inden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176" fontId="11" fillId="3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top" wrapText="1"/>
    </xf>
    <xf numFmtId="0" fontId="12" fillId="0" borderId="0" xfId="0" applyNumberFormat="1" applyFont="1" applyFill="1" applyBorder="1" applyAlignment="1">
      <alignment horizontal="left" vertical="top" wrapText="1"/>
    </xf>
    <xf numFmtId="177" fontId="13" fillId="0" borderId="0" xfId="0" applyNumberFormat="1" applyFont="1" applyFill="1" applyBorder="1" applyAlignment="1">
      <alignment horizontal="left" vertical="center" wrapText="1" indent="1"/>
    </xf>
    <xf numFmtId="1" fontId="14" fillId="0" borderId="0" xfId="0" applyNumberFormat="1" applyFont="1" applyFill="1" applyBorder="1" applyAlignment="1">
      <alignment horizontal="center" wrapText="1"/>
    </xf>
    <xf numFmtId="0" fontId="5" fillId="0" borderId="0" xfId="0" applyFont="1" applyBorder="1" applyAlignment="1">
      <alignment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 wrapText="1"/>
    </xf>
    <xf numFmtId="176" fontId="16" fillId="0" borderId="4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 wrapText="1"/>
    </xf>
    <xf numFmtId="176" fontId="17" fillId="0" borderId="4" xfId="0" applyNumberFormat="1" applyFont="1" applyFill="1" applyBorder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right" vertical="center" wrapText="1"/>
    </xf>
    <xf numFmtId="178" fontId="23" fillId="0" borderId="0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selection activeCell="A1" sqref="A1"/>
    </sheetView>
  </sheetViews>
  <sheetFormatPr defaultColWidth="10" defaultRowHeight="13.5"/>
  <cols>
    <col min="1" max="1" width="2.54166666666667" customWidth="1"/>
    <col min="2" max="2" width="11.6666666666667" customWidth="1"/>
    <col min="3" max="3" width="11.2583333333333" customWidth="1"/>
    <col min="4" max="4" width="13.975" customWidth="1"/>
    <col min="5" max="5" width="11.5083333333333" customWidth="1"/>
    <col min="6" max="6" width="13.975" customWidth="1"/>
    <col min="7" max="7" width="11.5083333333333" customWidth="1"/>
    <col min="8" max="9" width="9.76666666666667" customWidth="1"/>
    <col min="10" max="10" width="15.2" customWidth="1"/>
    <col min="11" max="13" width="9.76666666666667" customWidth="1"/>
  </cols>
  <sheetData>
    <row r="1" ht="16.35" customHeight="1" spans="1:13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 t="s">
        <v>0</v>
      </c>
    </row>
    <row r="2" ht="16.35" customHeight="1" spans="1:13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 t="s">
        <v>0</v>
      </c>
    </row>
    <row r="3" ht="26.05" customHeight="1" spans="1:13">
      <c r="A3" s="112"/>
      <c r="B3" s="113" t="s">
        <v>1</v>
      </c>
      <c r="C3" s="114"/>
      <c r="D3" s="114"/>
      <c r="E3" s="114"/>
      <c r="F3" s="112"/>
      <c r="G3" s="112"/>
      <c r="H3" s="112"/>
      <c r="I3" s="112"/>
      <c r="J3" s="112"/>
      <c r="K3" s="112"/>
      <c r="L3" s="112"/>
      <c r="M3" s="112" t="s">
        <v>0</v>
      </c>
    </row>
    <row r="4" ht="26.05" customHeight="1" spans="1:13">
      <c r="A4" s="112"/>
      <c r="B4" s="113" t="s">
        <v>2</v>
      </c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 t="s">
        <v>0</v>
      </c>
    </row>
    <row r="5" ht="16.35" customHeight="1" spans="1:13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 t="s">
        <v>0</v>
      </c>
    </row>
    <row r="6" ht="89.9" customHeight="1" spans="1:13">
      <c r="A6" s="112"/>
      <c r="B6" s="115" t="s">
        <v>3</v>
      </c>
      <c r="C6" s="115"/>
      <c r="D6" s="115"/>
      <c r="E6" s="115"/>
      <c r="F6" s="115"/>
      <c r="G6" s="115"/>
      <c r="H6" s="115"/>
      <c r="I6" s="115"/>
      <c r="J6" s="115"/>
      <c r="K6" s="115"/>
      <c r="L6" s="112"/>
      <c r="M6" s="112" t="s">
        <v>0</v>
      </c>
    </row>
    <row r="7" ht="16.35" customHeight="1" spans="1:13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 t="s">
        <v>0</v>
      </c>
    </row>
    <row r="8" ht="16.35" customHeight="1" spans="1:13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2"/>
      <c r="M8" s="112" t="s">
        <v>0</v>
      </c>
    </row>
    <row r="9" ht="16.35" customHeight="1" spans="1:13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2"/>
      <c r="M9" s="112" t="s">
        <v>0</v>
      </c>
    </row>
    <row r="10" ht="26.05" customHeight="1" spans="1:13">
      <c r="A10" s="113"/>
      <c r="B10" s="113" t="s">
        <v>4</v>
      </c>
      <c r="C10" s="113"/>
      <c r="F10" s="116" t="s">
        <v>5</v>
      </c>
      <c r="G10" s="117">
        <v>46120</v>
      </c>
      <c r="H10" s="113"/>
      <c r="I10" s="113"/>
      <c r="J10" s="113"/>
      <c r="K10" s="113"/>
      <c r="L10" s="112"/>
      <c r="M10" s="112" t="s">
        <v>0</v>
      </c>
    </row>
    <row r="11" ht="16.35" customHeight="1" spans="1:13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2"/>
      <c r="M11" s="112" t="s">
        <v>0</v>
      </c>
    </row>
    <row r="12" ht="16.35" customHeight="1" spans="1:13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2"/>
      <c r="M12" s="112" t="s">
        <v>0</v>
      </c>
    </row>
    <row r="13" ht="16.35" customHeight="1" spans="1:13">
      <c r="A13" s="113"/>
      <c r="B13" s="113"/>
      <c r="C13" s="116" t="s">
        <v>6</v>
      </c>
      <c r="D13" s="113"/>
      <c r="E13" s="113"/>
      <c r="F13" s="116" t="s">
        <v>7</v>
      </c>
      <c r="G13" s="113"/>
      <c r="H13" s="113"/>
      <c r="I13" s="116" t="s">
        <v>8</v>
      </c>
      <c r="J13" s="113"/>
      <c r="K13" s="113"/>
      <c r="L13" s="112"/>
      <c r="M13" s="112" t="s">
        <v>0</v>
      </c>
    </row>
    <row r="14" ht="16.35" customHeight="1" spans="1:13">
      <c r="A14" s="112"/>
      <c r="B14" s="112"/>
      <c r="C14" s="112" t="s">
        <v>9</v>
      </c>
      <c r="D14" s="112"/>
      <c r="E14" s="112"/>
      <c r="F14" s="112"/>
      <c r="G14" s="112"/>
      <c r="H14" s="112"/>
      <c r="I14" s="112"/>
      <c r="J14" s="112"/>
      <c r="K14" s="112"/>
      <c r="L14" s="112"/>
      <c r="M14" s="112"/>
    </row>
    <row r="15" ht="16.3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</sheetData>
  <mergeCells count="4">
    <mergeCell ref="C3:E3"/>
    <mergeCell ref="C4:E4"/>
    <mergeCell ref="B6:K6"/>
    <mergeCell ref="G10:H10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B7" sqref="B7:H9"/>
    </sheetView>
  </sheetViews>
  <sheetFormatPr defaultColWidth="10" defaultRowHeight="13.5" outlineLevelCol="7"/>
  <cols>
    <col min="1" max="1" width="50.8083333333333" customWidth="1"/>
    <col min="2" max="2" width="9.76666666666667" customWidth="1"/>
    <col min="3" max="3" width="12.9166666666667" customWidth="1"/>
    <col min="4" max="7" width="9.76666666666667" customWidth="1"/>
    <col min="8" max="8" width="27.1416666666667" customWidth="1"/>
  </cols>
  <sheetData>
    <row r="1" ht="16.35" customHeight="1" spans="1:8">
      <c r="A1" s="1"/>
      <c r="B1" s="1"/>
      <c r="C1" s="1"/>
      <c r="D1" s="1"/>
      <c r="E1" s="1"/>
      <c r="F1" s="1"/>
      <c r="G1" s="1"/>
      <c r="H1" s="1"/>
    </row>
    <row r="2" ht="26.05" customHeight="1" spans="1:8">
      <c r="A2" s="2" t="s">
        <v>250</v>
      </c>
      <c r="B2" s="2"/>
      <c r="C2" s="2"/>
      <c r="D2" s="2"/>
      <c r="E2" s="2"/>
      <c r="F2" s="2"/>
      <c r="G2" s="2"/>
      <c r="H2" s="2"/>
    </row>
    <row r="3" ht="26.05" customHeight="1" spans="1:8">
      <c r="A3" s="1"/>
      <c r="B3" s="1"/>
      <c r="C3" s="1"/>
      <c r="D3" s="1"/>
      <c r="E3" s="1"/>
      <c r="F3" s="1"/>
      <c r="G3" s="1"/>
      <c r="H3" s="3" t="s">
        <v>32</v>
      </c>
    </row>
    <row r="4" ht="26.05" customHeight="1" spans="1:8">
      <c r="A4" s="4" t="s">
        <v>158</v>
      </c>
      <c r="B4" s="10" t="s">
        <v>251</v>
      </c>
      <c r="C4" s="10"/>
      <c r="D4" s="10"/>
      <c r="E4" s="10"/>
      <c r="F4" s="10"/>
      <c r="G4" s="10" t="s">
        <v>223</v>
      </c>
      <c r="H4" s="5" t="s">
        <v>235</v>
      </c>
    </row>
    <row r="5" ht="26.05" customHeight="1" spans="1:8">
      <c r="A5" s="4"/>
      <c r="B5" s="10" t="s">
        <v>98</v>
      </c>
      <c r="C5" s="10" t="s">
        <v>252</v>
      </c>
      <c r="D5" s="10" t="s">
        <v>225</v>
      </c>
      <c r="E5" s="10" t="s">
        <v>253</v>
      </c>
      <c r="F5" s="10"/>
      <c r="G5" s="10"/>
      <c r="H5" s="5"/>
    </row>
    <row r="6" ht="26.05" customHeight="1" spans="1:8">
      <c r="A6" s="4"/>
      <c r="B6" s="10"/>
      <c r="C6" s="10"/>
      <c r="D6" s="10"/>
      <c r="E6" s="10" t="s">
        <v>254</v>
      </c>
      <c r="F6" s="10" t="s">
        <v>255</v>
      </c>
      <c r="G6" s="10"/>
      <c r="H6" s="5"/>
    </row>
    <row r="7" ht="26.05" customHeight="1" spans="1:8">
      <c r="A7" s="6" t="s">
        <v>98</v>
      </c>
      <c r="B7" s="31">
        <v>3.5</v>
      </c>
      <c r="C7" s="31"/>
      <c r="D7" s="31">
        <v>0.5</v>
      </c>
      <c r="E7" s="31"/>
      <c r="F7" s="31">
        <v>3</v>
      </c>
      <c r="G7" s="31">
        <v>0.5</v>
      </c>
      <c r="H7" s="32">
        <v>0.5</v>
      </c>
    </row>
    <row r="8" ht="26.05" customHeight="1" spans="1:8">
      <c r="A8" s="6" t="s">
        <v>162</v>
      </c>
      <c r="B8" s="31">
        <v>3.5</v>
      </c>
      <c r="C8" s="31"/>
      <c r="D8" s="31">
        <v>0.5</v>
      </c>
      <c r="E8" s="31"/>
      <c r="F8" s="31">
        <v>3</v>
      </c>
      <c r="G8" s="31">
        <v>0.5</v>
      </c>
      <c r="H8" s="32">
        <v>0.5</v>
      </c>
    </row>
    <row r="9" ht="26.05" customHeight="1" spans="1:8">
      <c r="A9" s="8" t="s">
        <v>162</v>
      </c>
      <c r="B9" s="33">
        <v>3.5</v>
      </c>
      <c r="C9" s="33"/>
      <c r="D9" s="33">
        <v>0.5</v>
      </c>
      <c r="E9" s="33"/>
      <c r="F9" s="33">
        <v>3</v>
      </c>
      <c r="G9" s="33">
        <v>0.5</v>
      </c>
      <c r="H9" s="34">
        <v>0.5</v>
      </c>
    </row>
    <row r="10" ht="16.35" customHeight="1"/>
    <row r="11" ht="16.35" customHeight="1" spans="1:8">
      <c r="A11" s="1" t="s">
        <v>82</v>
      </c>
      <c r="B11" s="1"/>
      <c r="C11" s="1"/>
      <c r="D11" s="1"/>
      <c r="E11" s="1"/>
      <c r="F11" s="1"/>
      <c r="G11" s="1"/>
      <c r="H11" s="1"/>
    </row>
  </sheetData>
  <mergeCells count="10">
    <mergeCell ref="A2:H2"/>
    <mergeCell ref="B4:F4"/>
    <mergeCell ref="E5:F5"/>
    <mergeCell ref="A11:H11"/>
    <mergeCell ref="A4:A6"/>
    <mergeCell ref="B5:B6"/>
    <mergeCell ref="C5:C6"/>
    <mergeCell ref="D5:D6"/>
    <mergeCell ref="G4:G6"/>
    <mergeCell ref="H4:H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selection activeCell="C26" sqref="C26"/>
    </sheetView>
  </sheetViews>
  <sheetFormatPr defaultColWidth="10" defaultRowHeight="13.5" outlineLevelCol="5"/>
  <cols>
    <col min="1" max="1" width="9.76666666666667" style="13" customWidth="1"/>
    <col min="2" max="2" width="23.6166666666667" style="13" customWidth="1"/>
    <col min="3" max="3" width="21.7083333333333" style="13" customWidth="1"/>
    <col min="4" max="4" width="21.275" style="13" customWidth="1"/>
    <col min="5" max="5" width="17.9083333333333" style="13" customWidth="1"/>
    <col min="6" max="16384" width="10" style="13"/>
  </cols>
  <sheetData>
    <row r="1" s="13" customFormat="1" ht="16.35" customHeight="1" spans="1:6">
      <c r="A1" s="15"/>
      <c r="B1" s="15"/>
      <c r="C1" s="15"/>
      <c r="D1" s="15"/>
      <c r="E1" s="15"/>
    </row>
    <row r="2" s="13" customFormat="1" ht="26.05" customHeight="1" spans="1:6">
      <c r="A2" s="16" t="s">
        <v>256</v>
      </c>
      <c r="B2" s="16"/>
      <c r="C2" s="16"/>
      <c r="D2" s="16"/>
      <c r="E2" s="16"/>
    </row>
    <row r="3" s="13" customFormat="1" ht="26.05" customHeight="1" spans="1:6">
      <c r="A3" s="15"/>
      <c r="B3" s="15"/>
      <c r="C3" s="15"/>
      <c r="D3" s="15"/>
      <c r="E3" s="15" t="s">
        <v>32</v>
      </c>
    </row>
    <row r="4" s="13" customFormat="1" ht="26.05" customHeight="1" spans="1:6">
      <c r="A4" s="17" t="s">
        <v>257</v>
      </c>
      <c r="B4" s="18" t="s">
        <v>35</v>
      </c>
      <c r="C4" s="18" t="s">
        <v>98</v>
      </c>
      <c r="D4" s="19" t="s">
        <v>95</v>
      </c>
      <c r="E4" s="20" t="s">
        <v>96</v>
      </c>
    </row>
    <row r="5" s="14" customFormat="1" ht="22.75" customHeight="1" spans="1:6">
      <c r="A5" s="21"/>
      <c r="B5" s="22" t="s">
        <v>98</v>
      </c>
      <c r="C5" s="23">
        <f>D5+E5</f>
        <v>99.5</v>
      </c>
      <c r="D5" s="24">
        <f>SUM(D6:D21)</f>
        <v>99.5</v>
      </c>
      <c r="E5" s="23"/>
      <c r="F5" s="25"/>
    </row>
    <row r="6" s="14" customFormat="1" ht="22.75" customHeight="1" spans="1:6">
      <c r="A6" s="21">
        <v>1</v>
      </c>
      <c r="B6" s="26" t="s">
        <v>239</v>
      </c>
      <c r="C6" s="27">
        <v>15</v>
      </c>
      <c r="D6" s="27">
        <v>15</v>
      </c>
      <c r="E6" s="28"/>
      <c r="F6" s="25"/>
    </row>
    <row r="7" s="14" customFormat="1" ht="22.75" customHeight="1" spans="1:6">
      <c r="A7" s="21">
        <v>2</v>
      </c>
      <c r="B7" s="26" t="s">
        <v>229</v>
      </c>
      <c r="C7" s="27">
        <v>15</v>
      </c>
      <c r="D7" s="27">
        <v>15</v>
      </c>
      <c r="E7" s="29"/>
      <c r="F7" s="25"/>
    </row>
    <row r="8" s="14" customFormat="1" ht="22.75" customHeight="1" spans="1:6">
      <c r="A8" s="21">
        <v>3</v>
      </c>
      <c r="B8" s="26" t="s">
        <v>219</v>
      </c>
      <c r="C8" s="27">
        <v>5</v>
      </c>
      <c r="D8" s="27">
        <v>5</v>
      </c>
      <c r="E8" s="29"/>
      <c r="F8" s="25"/>
    </row>
    <row r="9" s="14" customFormat="1" ht="22.75" customHeight="1" spans="1:6">
      <c r="A9" s="21">
        <v>4</v>
      </c>
      <c r="B9" s="26" t="s">
        <v>215</v>
      </c>
      <c r="C9" s="27">
        <v>4</v>
      </c>
      <c r="D9" s="27">
        <v>4</v>
      </c>
      <c r="E9" s="29"/>
      <c r="F9" s="25"/>
    </row>
    <row r="10" s="14" customFormat="1" ht="22.75" customHeight="1" spans="1:6">
      <c r="A10" s="21">
        <v>5</v>
      </c>
      <c r="B10" s="26" t="s">
        <v>217</v>
      </c>
      <c r="C10" s="27">
        <v>5</v>
      </c>
      <c r="D10" s="27">
        <v>5</v>
      </c>
      <c r="E10" s="29"/>
      <c r="F10" s="25"/>
    </row>
    <row r="11" s="14" customFormat="1" ht="22.75" customHeight="1" spans="1:6">
      <c r="A11" s="21">
        <v>6</v>
      </c>
      <c r="B11" s="26" t="s">
        <v>233</v>
      </c>
      <c r="C11" s="27">
        <v>2</v>
      </c>
      <c r="D11" s="27">
        <v>2</v>
      </c>
      <c r="E11" s="29"/>
      <c r="F11" s="25"/>
    </row>
    <row r="12" s="14" customFormat="1" ht="22.75" customHeight="1" spans="1:6">
      <c r="A12" s="21">
        <v>7</v>
      </c>
      <c r="B12" s="26" t="s">
        <v>237</v>
      </c>
      <c r="C12" s="27">
        <v>3</v>
      </c>
      <c r="D12" s="27">
        <v>3</v>
      </c>
      <c r="E12" s="29"/>
      <c r="F12" s="25"/>
    </row>
    <row r="13" s="14" customFormat="1" ht="22.75" customHeight="1" spans="1:6">
      <c r="A13" s="21">
        <v>8</v>
      </c>
      <c r="B13" s="26" t="s">
        <v>211</v>
      </c>
      <c r="C13" s="27">
        <v>9</v>
      </c>
      <c r="D13" s="27">
        <v>9</v>
      </c>
      <c r="E13" s="29"/>
      <c r="F13" s="25"/>
    </row>
    <row r="14" s="14" customFormat="1" ht="22.75" customHeight="1" spans="1:6">
      <c r="A14" s="21">
        <v>9</v>
      </c>
      <c r="B14" s="26" t="s">
        <v>227</v>
      </c>
      <c r="C14" s="27">
        <v>4</v>
      </c>
      <c r="D14" s="27">
        <v>4</v>
      </c>
      <c r="E14" s="28"/>
      <c r="F14" s="25"/>
    </row>
    <row r="15" s="14" customFormat="1" ht="22.75" customHeight="1" spans="1:6">
      <c r="A15" s="21">
        <v>10</v>
      </c>
      <c r="B15" s="26" t="s">
        <v>235</v>
      </c>
      <c r="C15" s="27">
        <v>0.5</v>
      </c>
      <c r="D15" s="27">
        <v>0.5</v>
      </c>
      <c r="E15" s="29"/>
      <c r="F15" s="25"/>
    </row>
    <row r="16" s="14" customFormat="1" ht="22.75" customHeight="1" spans="1:6">
      <c r="A16" s="21">
        <v>11</v>
      </c>
      <c r="B16" s="26" t="s">
        <v>231</v>
      </c>
      <c r="C16" s="27">
        <v>16</v>
      </c>
      <c r="D16" s="27">
        <v>16</v>
      </c>
      <c r="E16" s="29"/>
      <c r="F16" s="25"/>
    </row>
    <row r="17" s="14" customFormat="1" ht="22.75" customHeight="1" spans="1:6">
      <c r="A17" s="21">
        <v>12</v>
      </c>
      <c r="B17" s="30" t="s">
        <v>221</v>
      </c>
      <c r="C17" s="27">
        <v>3</v>
      </c>
      <c r="D17" s="27">
        <v>3</v>
      </c>
      <c r="E17" s="29"/>
      <c r="F17" s="25"/>
    </row>
    <row r="18" s="14" customFormat="1" ht="22.75" customHeight="1" spans="1:6">
      <c r="A18" s="21">
        <v>13</v>
      </c>
      <c r="B18" s="30" t="s">
        <v>213</v>
      </c>
      <c r="C18" s="27">
        <v>0.5</v>
      </c>
      <c r="D18" s="27">
        <v>0.5</v>
      </c>
      <c r="E18" s="29"/>
      <c r="F18" s="25"/>
    </row>
    <row r="19" s="14" customFormat="1" ht="22.75" customHeight="1" spans="1:6">
      <c r="A19" s="21">
        <v>14</v>
      </c>
      <c r="B19" s="30" t="s">
        <v>223</v>
      </c>
      <c r="C19" s="27">
        <v>0.5</v>
      </c>
      <c r="D19" s="27">
        <v>0.5</v>
      </c>
      <c r="E19" s="29"/>
      <c r="F19" s="25"/>
    </row>
    <row r="20" s="14" customFormat="1" ht="22.75" customHeight="1" spans="1:6">
      <c r="A20" s="21">
        <v>15</v>
      </c>
      <c r="B20" s="26" t="s">
        <v>225</v>
      </c>
      <c r="C20" s="27">
        <v>0.5</v>
      </c>
      <c r="D20" s="27">
        <v>0.5</v>
      </c>
      <c r="E20" s="29"/>
      <c r="F20" s="25"/>
    </row>
    <row r="21" s="14" customFormat="1" ht="22.75" customHeight="1" spans="1:6">
      <c r="A21" s="21">
        <v>16</v>
      </c>
      <c r="B21" s="26" t="s">
        <v>258</v>
      </c>
      <c r="C21" s="27">
        <v>16.5</v>
      </c>
      <c r="D21" s="27">
        <v>16.5</v>
      </c>
      <c r="E21" s="29"/>
      <c r="F21" s="25"/>
    </row>
    <row r="22" s="13" customFormat="1" spans="1:6">
      <c r="A22" s="15" t="s">
        <v>82</v>
      </c>
      <c r="B22" s="15"/>
      <c r="C22" s="15"/>
      <c r="D22" s="15"/>
      <c r="E22" s="15"/>
    </row>
  </sheetData>
  <mergeCells count="2">
    <mergeCell ref="A2:E2"/>
    <mergeCell ref="A22:E22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1" sqref="A1"/>
    </sheetView>
  </sheetViews>
  <sheetFormatPr defaultColWidth="10" defaultRowHeight="13.5" outlineLevelRow="6" outlineLevelCol="1"/>
  <cols>
    <col min="1" max="1" width="72.1916666666667" customWidth="1"/>
    <col min="2" max="2" width="23.8833333333333" customWidth="1"/>
  </cols>
  <sheetData>
    <row r="1" ht="16.35" customHeight="1" spans="1:2">
      <c r="A1" s="1"/>
      <c r="B1" s="1"/>
    </row>
    <row r="2" ht="26.05" customHeight="1" spans="1:2">
      <c r="A2" s="2" t="s">
        <v>259</v>
      </c>
      <c r="B2" s="2"/>
    </row>
    <row r="3" ht="26.05" customHeight="1" spans="1:2">
      <c r="A3" s="1"/>
      <c r="B3" s="3" t="s">
        <v>32</v>
      </c>
    </row>
    <row r="4" ht="26.05" customHeight="1" spans="1:2">
      <c r="A4" s="4" t="s">
        <v>35</v>
      </c>
      <c r="B4" s="5" t="s">
        <v>36</v>
      </c>
    </row>
    <row r="5" ht="26.05" customHeight="1" spans="1:2">
      <c r="A5" s="8"/>
      <c r="B5" s="12"/>
    </row>
    <row r="6" ht="16.35" customHeight="1"/>
    <row r="7" ht="16.35" customHeight="1" spans="1:2">
      <c r="A7" s="1" t="s">
        <v>82</v>
      </c>
      <c r="B7" s="1"/>
    </row>
  </sheetData>
  <mergeCells count="2">
    <mergeCell ref="A2:B2"/>
    <mergeCell ref="A7:B7"/>
  </mergeCells>
  <pageMargins left="0.75" right="0.75" top="0.268999993801117" bottom="0.268999993801117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"/>
    </sheetView>
  </sheetViews>
  <sheetFormatPr defaultColWidth="10" defaultRowHeight="13.5" outlineLevelRow="7" outlineLevelCol="4"/>
  <cols>
    <col min="1" max="1" width="19.325" customWidth="1"/>
    <col min="2" max="2" width="18.2416666666667" customWidth="1"/>
    <col min="3" max="3" width="20.1916666666667" customWidth="1"/>
    <col min="4" max="4" width="24.2083333333333" customWidth="1"/>
    <col min="5" max="5" width="29.3166666666667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260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32</v>
      </c>
    </row>
    <row r="4" ht="26.05" customHeight="1" spans="1:5">
      <c r="A4" s="4" t="s">
        <v>158</v>
      </c>
      <c r="B4" s="10" t="s">
        <v>98</v>
      </c>
      <c r="C4" s="10" t="s">
        <v>261</v>
      </c>
      <c r="D4" s="10" t="s">
        <v>262</v>
      </c>
      <c r="E4" s="5" t="s">
        <v>263</v>
      </c>
    </row>
    <row r="5" ht="26.05" customHeight="1" spans="1:5">
      <c r="A5" s="4" t="s">
        <v>264</v>
      </c>
      <c r="B5" s="10">
        <v>1</v>
      </c>
      <c r="C5" s="10">
        <v>2</v>
      </c>
      <c r="D5" s="10">
        <v>3</v>
      </c>
      <c r="E5" s="5">
        <v>4</v>
      </c>
    </row>
    <row r="6" ht="26.05" customHeight="1" spans="1:5">
      <c r="A6" s="8"/>
      <c r="B6" s="11"/>
      <c r="C6" s="11"/>
      <c r="D6" s="11"/>
      <c r="E6" s="12"/>
    </row>
    <row r="7" ht="16.35" customHeight="1"/>
    <row r="8" ht="16.35" customHeight="1" spans="1:5">
      <c r="A8" s="1" t="s">
        <v>82</v>
      </c>
      <c r="B8" s="1"/>
      <c r="C8" s="1"/>
      <c r="D8" s="1"/>
    </row>
  </sheetData>
  <mergeCells count="2">
    <mergeCell ref="A2:E2"/>
    <mergeCell ref="A8:D8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A1" sqref="A1"/>
    </sheetView>
  </sheetViews>
  <sheetFormatPr defaultColWidth="10" defaultRowHeight="13.5" outlineLevelCol="1"/>
  <cols>
    <col min="1" max="1" width="63.9166666666667" customWidth="1"/>
    <col min="2" max="2" width="21.1666666666667" customWidth="1"/>
  </cols>
  <sheetData>
    <row r="1" ht="16.35" customHeight="1" spans="1:2">
      <c r="A1" s="1"/>
    </row>
    <row r="2" ht="26.05" customHeight="1" spans="1:2">
      <c r="A2" s="2" t="s">
        <v>265</v>
      </c>
      <c r="B2" s="2"/>
    </row>
    <row r="3" ht="26.05" customHeight="1" spans="1:2">
      <c r="A3" s="3" t="s">
        <v>266</v>
      </c>
      <c r="B3" s="3"/>
    </row>
    <row r="4" ht="26.05" customHeight="1" spans="1:2">
      <c r="A4" s="4" t="s">
        <v>35</v>
      </c>
      <c r="B4" s="5" t="s">
        <v>36</v>
      </c>
    </row>
    <row r="5" ht="26.05" customHeight="1" spans="1:2">
      <c r="A5" s="4" t="s">
        <v>264</v>
      </c>
      <c r="B5" s="5">
        <v>1</v>
      </c>
    </row>
    <row r="6" ht="26.05" customHeight="1" spans="1:2">
      <c r="A6" s="6" t="s">
        <v>267</v>
      </c>
      <c r="B6" s="7">
        <v>0</v>
      </c>
    </row>
    <row r="7" ht="26.05" customHeight="1" spans="1:2">
      <c r="A7" s="6"/>
      <c r="B7" s="7">
        <v>0</v>
      </c>
    </row>
    <row r="8" ht="26.05" customHeight="1" spans="1:2">
      <c r="A8" s="8"/>
      <c r="B8" s="9">
        <v>0</v>
      </c>
    </row>
    <row r="9" ht="16.35" customHeight="1"/>
    <row r="10" ht="16.35" customHeight="1" spans="1:2">
      <c r="A10" s="1" t="s">
        <v>82</v>
      </c>
    </row>
  </sheetData>
  <mergeCells count="2">
    <mergeCell ref="A2:B2"/>
    <mergeCell ref="A3:B3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A1" sqref="A1"/>
    </sheetView>
  </sheetViews>
  <sheetFormatPr defaultColWidth="10" defaultRowHeight="13.5" outlineLevelCol="2"/>
  <cols>
    <col min="1" max="1" width="5.01666666666667" customWidth="1"/>
    <col min="2" max="2" width="56.3833333333333" customWidth="1"/>
    <col min="3" max="3" width="40.1666666666667" customWidth="1"/>
  </cols>
  <sheetData>
    <row r="1" ht="40.5" customHeight="1" spans="1:3">
      <c r="A1" s="1"/>
      <c r="B1" s="1"/>
    </row>
    <row r="2" ht="32.55" customHeight="1" spans="1:3">
      <c r="A2" s="1"/>
      <c r="B2" s="2" t="s">
        <v>10</v>
      </c>
      <c r="C2" s="2"/>
    </row>
    <row r="3" ht="33.6" customHeight="1" spans="1:3">
      <c r="A3" s="106"/>
      <c r="B3" s="107" t="s">
        <v>11</v>
      </c>
      <c r="C3" s="108" t="s">
        <v>12</v>
      </c>
    </row>
    <row r="4" ht="32.55" customHeight="1" spans="1:3">
      <c r="A4" s="109"/>
      <c r="B4" s="110" t="s">
        <v>13</v>
      </c>
      <c r="C4" s="111" t="s">
        <v>0</v>
      </c>
    </row>
    <row r="5" ht="32.55" customHeight="1" spans="1:3">
      <c r="A5" s="109"/>
      <c r="B5" s="110" t="s">
        <v>14</v>
      </c>
      <c r="C5" s="111" t="s">
        <v>15</v>
      </c>
    </row>
    <row r="6" ht="32.55" customHeight="1" spans="1:3">
      <c r="A6" s="109"/>
      <c r="B6" s="110" t="s">
        <v>16</v>
      </c>
      <c r="C6" s="111" t="s">
        <v>17</v>
      </c>
    </row>
    <row r="7" ht="32.55" customHeight="1" spans="1:3">
      <c r="A7" s="109"/>
      <c r="B7" s="110" t="s">
        <v>18</v>
      </c>
      <c r="C7" s="111"/>
    </row>
    <row r="8" ht="32.55" customHeight="1" spans="1:3">
      <c r="A8" s="109"/>
      <c r="B8" s="110" t="s">
        <v>19</v>
      </c>
      <c r="C8" s="111" t="s">
        <v>20</v>
      </c>
    </row>
    <row r="9" ht="32.55" customHeight="1" spans="1:3">
      <c r="A9" s="109"/>
      <c r="B9" s="110" t="s">
        <v>21</v>
      </c>
      <c r="C9" s="111" t="s">
        <v>22</v>
      </c>
    </row>
    <row r="10" ht="32.55" customHeight="1" spans="1:3">
      <c r="A10" s="109"/>
      <c r="B10" s="110" t="s">
        <v>23</v>
      </c>
      <c r="C10" s="111" t="s">
        <v>24</v>
      </c>
    </row>
    <row r="11" ht="32.55" customHeight="1" spans="1:3">
      <c r="A11" s="109"/>
      <c r="B11" s="110" t="s">
        <v>25</v>
      </c>
      <c r="C11" s="111" t="s">
        <v>26</v>
      </c>
    </row>
    <row r="12" ht="32.55" customHeight="1" spans="1:3">
      <c r="A12" s="109"/>
      <c r="B12" s="110" t="s">
        <v>27</v>
      </c>
      <c r="C12" s="111"/>
    </row>
    <row r="13" ht="32.55" customHeight="1" spans="1:3">
      <c r="A13" s="1"/>
      <c r="B13" s="110" t="s">
        <v>28</v>
      </c>
      <c r="C13" s="111"/>
    </row>
    <row r="14" ht="32.55" customHeight="1" spans="1:3">
      <c r="A14" s="1"/>
      <c r="B14" s="110" t="s">
        <v>29</v>
      </c>
      <c r="C14" s="111" t="s">
        <v>0</v>
      </c>
    </row>
    <row r="15" ht="32.55" customHeight="1" spans="1:3">
      <c r="B15" s="110" t="s">
        <v>30</v>
      </c>
      <c r="C15" s="111"/>
    </row>
  </sheetData>
  <mergeCells count="1">
    <mergeCell ref="B2:C2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topLeftCell="A19" workbookViewId="0">
      <selection activeCell="D25" sqref="D25"/>
    </sheetView>
  </sheetViews>
  <sheetFormatPr defaultColWidth="10" defaultRowHeight="13.5" outlineLevelCol="3"/>
  <cols>
    <col min="1" max="1" width="41.9333333333333" style="13" customWidth="1"/>
    <col min="2" max="2" width="16.6916666666667" style="13" customWidth="1"/>
    <col min="3" max="3" width="36.6416666666667" style="13" customWidth="1"/>
    <col min="4" max="4" width="14.5583333333333" style="13" customWidth="1"/>
    <col min="5" max="6" width="9.76666666666667" style="13" customWidth="1"/>
    <col min="7" max="16384" width="10" style="13"/>
  </cols>
  <sheetData>
    <row r="1" s="13" customFormat="1" ht="16.35" customHeight="1" spans="1:4">
      <c r="A1" s="15"/>
      <c r="B1" s="15"/>
      <c r="C1" s="15"/>
      <c r="D1" s="15"/>
    </row>
    <row r="2" s="13" customFormat="1" ht="26.05" customHeight="1" spans="1:4">
      <c r="A2" s="16" t="s">
        <v>31</v>
      </c>
      <c r="B2" s="16"/>
      <c r="C2" s="16"/>
      <c r="D2" s="16"/>
    </row>
    <row r="3" s="13" customFormat="1" ht="26.05" customHeight="1" spans="1:4">
      <c r="A3" s="93"/>
      <c r="B3" s="93"/>
      <c r="C3" s="93"/>
      <c r="D3" s="94" t="s">
        <v>32</v>
      </c>
    </row>
    <row r="4" s="13" customFormat="1" ht="26.05" customHeight="1" spans="1:4">
      <c r="A4" s="95" t="s">
        <v>33</v>
      </c>
      <c r="B4" s="95"/>
      <c r="C4" s="96" t="s">
        <v>34</v>
      </c>
      <c r="D4" s="97"/>
    </row>
    <row r="5" s="13" customFormat="1" ht="26.05" customHeight="1" spans="1:4">
      <c r="A5" s="95" t="s">
        <v>35</v>
      </c>
      <c r="B5" s="98" t="s">
        <v>36</v>
      </c>
      <c r="C5" s="96" t="s">
        <v>35</v>
      </c>
      <c r="D5" s="97" t="s">
        <v>36</v>
      </c>
    </row>
    <row r="6" s="13" customFormat="1" ht="26.05" customHeight="1" spans="1:4">
      <c r="A6" s="99" t="s">
        <v>37</v>
      </c>
      <c r="B6" s="100">
        <v>867.03</v>
      </c>
      <c r="C6" s="101" t="s">
        <v>38</v>
      </c>
      <c r="D6" s="81">
        <v>710.662398</v>
      </c>
    </row>
    <row r="7" s="13" customFormat="1" ht="26.05" customHeight="1" spans="1:4">
      <c r="A7" s="99" t="s">
        <v>39</v>
      </c>
      <c r="B7" s="100"/>
      <c r="C7" s="101" t="s">
        <v>40</v>
      </c>
      <c r="D7" s="79"/>
    </row>
    <row r="8" s="13" customFormat="1" ht="26.05" customHeight="1" spans="1:4">
      <c r="A8" s="99" t="s">
        <v>41</v>
      </c>
      <c r="B8" s="100"/>
      <c r="C8" s="101" t="s">
        <v>42</v>
      </c>
      <c r="D8" s="79"/>
    </row>
    <row r="9" s="13" customFormat="1" ht="26.05" customHeight="1" spans="1:4">
      <c r="A9" s="99" t="s">
        <v>43</v>
      </c>
      <c r="B9" s="100"/>
      <c r="C9" s="101" t="s">
        <v>44</v>
      </c>
      <c r="D9" s="79"/>
    </row>
    <row r="10" s="13" customFormat="1" ht="26.05" customHeight="1" spans="1:4">
      <c r="A10" s="99" t="s">
        <v>45</v>
      </c>
      <c r="B10" s="100"/>
      <c r="C10" s="101" t="s">
        <v>46</v>
      </c>
      <c r="D10" s="79"/>
    </row>
    <row r="11" s="13" customFormat="1" ht="26.05" customHeight="1" spans="1:4">
      <c r="A11" s="99" t="s">
        <v>47</v>
      </c>
      <c r="B11" s="100"/>
      <c r="C11" s="101" t="s">
        <v>48</v>
      </c>
      <c r="D11" s="79"/>
    </row>
    <row r="12" s="13" customFormat="1" ht="26.05" customHeight="1" spans="1:4">
      <c r="A12" s="99" t="s">
        <v>49</v>
      </c>
      <c r="B12" s="100"/>
      <c r="C12" s="101" t="s">
        <v>50</v>
      </c>
      <c r="D12" s="80"/>
    </row>
    <row r="13" s="13" customFormat="1" ht="26.05" customHeight="1" spans="1:4">
      <c r="A13" s="99" t="s">
        <v>51</v>
      </c>
      <c r="B13" s="100"/>
      <c r="C13" s="101" t="s">
        <v>52</v>
      </c>
      <c r="D13" s="80">
        <v>68.535355</v>
      </c>
    </row>
    <row r="14" s="13" customFormat="1" ht="26.05" customHeight="1" spans="1:4">
      <c r="A14" s="99" t="s">
        <v>53</v>
      </c>
      <c r="B14" s="100"/>
      <c r="C14" s="101" t="s">
        <v>54</v>
      </c>
      <c r="D14" s="80"/>
    </row>
    <row r="15" s="13" customFormat="1" ht="26.05" customHeight="1" spans="1:4">
      <c r="A15" s="99"/>
      <c r="B15" s="100"/>
      <c r="C15" s="101" t="s">
        <v>55</v>
      </c>
      <c r="D15" s="80">
        <v>34.459833</v>
      </c>
    </row>
    <row r="16" s="13" customFormat="1" ht="26.05" customHeight="1" spans="1:4">
      <c r="A16" s="99"/>
      <c r="B16" s="100"/>
      <c r="C16" s="101" t="s">
        <v>56</v>
      </c>
      <c r="D16" s="80"/>
    </row>
    <row r="17" s="13" customFormat="1" ht="26.05" customHeight="1" spans="1:4">
      <c r="A17" s="99"/>
      <c r="B17" s="100"/>
      <c r="C17" s="101" t="s">
        <v>57</v>
      </c>
      <c r="D17" s="80"/>
    </row>
    <row r="18" s="13" customFormat="1" ht="26.05" customHeight="1" spans="1:4">
      <c r="A18" s="99"/>
      <c r="B18" s="100"/>
      <c r="C18" s="101" t="s">
        <v>58</v>
      </c>
      <c r="D18" s="80"/>
    </row>
    <row r="19" s="13" customFormat="1" ht="26.05" customHeight="1" spans="1:4">
      <c r="A19" s="99"/>
      <c r="B19" s="100"/>
      <c r="C19" s="101" t="s">
        <v>59</v>
      </c>
      <c r="D19" s="80"/>
    </row>
    <row r="20" s="13" customFormat="1" ht="26.05" customHeight="1" spans="1:4">
      <c r="A20" s="99"/>
      <c r="B20" s="100"/>
      <c r="C20" s="101" t="s">
        <v>60</v>
      </c>
      <c r="D20" s="80"/>
    </row>
    <row r="21" s="13" customFormat="1" ht="26.05" customHeight="1" spans="1:4">
      <c r="A21" s="99"/>
      <c r="B21" s="100"/>
      <c r="C21" s="101" t="s">
        <v>61</v>
      </c>
      <c r="D21" s="80"/>
    </row>
    <row r="22" s="13" customFormat="1" ht="26.05" customHeight="1" spans="1:4">
      <c r="A22" s="99"/>
      <c r="B22" s="100"/>
      <c r="C22" s="101" t="s">
        <v>62</v>
      </c>
      <c r="D22" s="80"/>
    </row>
    <row r="23" s="13" customFormat="1" ht="26.05" customHeight="1" spans="1:4">
      <c r="A23" s="99"/>
      <c r="B23" s="100"/>
      <c r="C23" s="101" t="s">
        <v>63</v>
      </c>
      <c r="D23" s="80"/>
    </row>
    <row r="24" s="13" customFormat="1" ht="26.05" customHeight="1" spans="1:4">
      <c r="A24" s="99"/>
      <c r="B24" s="100"/>
      <c r="C24" s="101" t="s">
        <v>64</v>
      </c>
      <c r="D24" s="80"/>
    </row>
    <row r="25" s="13" customFormat="1" ht="26.05" customHeight="1" spans="1:4">
      <c r="A25" s="99"/>
      <c r="B25" s="100"/>
      <c r="C25" s="101" t="s">
        <v>65</v>
      </c>
      <c r="D25" s="80">
        <v>53.367696</v>
      </c>
    </row>
    <row r="26" s="13" customFormat="1" ht="26.05" customHeight="1" spans="1:4">
      <c r="A26" s="99"/>
      <c r="B26" s="100"/>
      <c r="C26" s="101" t="s">
        <v>66</v>
      </c>
      <c r="D26" s="102"/>
    </row>
    <row r="27" s="13" customFormat="1" ht="26.05" customHeight="1" spans="1:4">
      <c r="A27" s="99"/>
      <c r="B27" s="100"/>
      <c r="C27" s="101" t="s">
        <v>67</v>
      </c>
      <c r="D27" s="102"/>
    </row>
    <row r="28" s="13" customFormat="1" ht="26.05" customHeight="1" spans="1:4">
      <c r="A28" s="99"/>
      <c r="B28" s="100"/>
      <c r="C28" s="101" t="s">
        <v>68</v>
      </c>
      <c r="D28" s="102"/>
    </row>
    <row r="29" s="13" customFormat="1" ht="26.05" customHeight="1" spans="1:4">
      <c r="A29" s="99"/>
      <c r="B29" s="100"/>
      <c r="C29" s="101" t="s">
        <v>69</v>
      </c>
      <c r="D29" s="102"/>
    </row>
    <row r="30" s="13" customFormat="1" ht="26.05" customHeight="1" spans="1:4">
      <c r="A30" s="99"/>
      <c r="B30" s="100"/>
      <c r="C30" s="101" t="s">
        <v>70</v>
      </c>
      <c r="D30" s="102"/>
    </row>
    <row r="31" s="13" customFormat="1" ht="26.05" customHeight="1" spans="1:4">
      <c r="A31" s="99"/>
      <c r="B31" s="100"/>
      <c r="C31" s="101" t="s">
        <v>71</v>
      </c>
      <c r="D31" s="102"/>
    </row>
    <row r="32" s="13" customFormat="1" ht="26.05" customHeight="1" spans="1:4">
      <c r="A32" s="99"/>
      <c r="B32" s="100"/>
      <c r="C32" s="101" t="s">
        <v>72</v>
      </c>
      <c r="D32" s="102"/>
    </row>
    <row r="33" s="13" customFormat="1" ht="26.05" customHeight="1" spans="1:4">
      <c r="A33" s="99"/>
      <c r="B33" s="100"/>
      <c r="C33" s="101" t="s">
        <v>73</v>
      </c>
      <c r="D33" s="102"/>
    </row>
    <row r="34" s="13" customFormat="1" ht="26.05" customHeight="1" spans="1:4">
      <c r="A34" s="99"/>
      <c r="B34" s="100"/>
      <c r="C34" s="101" t="s">
        <v>74</v>
      </c>
      <c r="D34" s="102"/>
    </row>
    <row r="35" s="13" customFormat="1" ht="26.05" customHeight="1" spans="1:4">
      <c r="A35" s="99"/>
      <c r="B35" s="100"/>
      <c r="C35" s="101" t="s">
        <v>75</v>
      </c>
      <c r="D35" s="102"/>
    </row>
    <row r="36" s="13" customFormat="1" ht="26.05" customHeight="1" spans="1:4">
      <c r="A36" s="99"/>
      <c r="B36" s="67"/>
      <c r="C36" s="101"/>
      <c r="D36" s="103"/>
    </row>
    <row r="37" s="13" customFormat="1" ht="26.05" customHeight="1" spans="1:4">
      <c r="A37" s="104" t="s">
        <v>76</v>
      </c>
      <c r="B37" s="102">
        <f>B6</f>
        <v>867.03</v>
      </c>
      <c r="C37" s="105" t="s">
        <v>77</v>
      </c>
      <c r="D37" s="102">
        <v>992.1</v>
      </c>
    </row>
    <row r="38" s="13" customFormat="1" ht="26.05" customHeight="1" spans="1:4">
      <c r="A38" s="104" t="s">
        <v>78</v>
      </c>
      <c r="B38" s="67">
        <v>125.07</v>
      </c>
      <c r="C38" s="105" t="s">
        <v>79</v>
      </c>
      <c r="D38" s="88"/>
    </row>
    <row r="39" s="13" customFormat="1" ht="26.05" customHeight="1" spans="1:4">
      <c r="A39" s="99"/>
      <c r="B39" s="67"/>
      <c r="C39" s="101"/>
      <c r="D39" s="103"/>
    </row>
    <row r="40" s="13" customFormat="1" ht="26.05" customHeight="1" spans="1:4">
      <c r="A40" s="104" t="s">
        <v>80</v>
      </c>
      <c r="B40" s="102">
        <f>B38+B37</f>
        <v>992.1</v>
      </c>
      <c r="C40" s="105" t="s">
        <v>81</v>
      </c>
      <c r="D40" s="102">
        <v>992.1</v>
      </c>
    </row>
    <row r="41" s="13" customFormat="1" ht="16.35" customHeight="1"/>
    <row r="42" s="13" customFormat="1" ht="16.35" customHeight="1" spans="1:4">
      <c r="A42" s="15" t="s">
        <v>82</v>
      </c>
      <c r="B42" s="15"/>
      <c r="C42" s="15"/>
      <c r="D42" s="15"/>
    </row>
  </sheetData>
  <mergeCells count="5">
    <mergeCell ref="A2:D2"/>
    <mergeCell ref="A3:C3"/>
    <mergeCell ref="A4:B4"/>
    <mergeCell ref="C4:D4"/>
    <mergeCell ref="A42:D42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5" sqref="B5"/>
    </sheetView>
  </sheetViews>
  <sheetFormatPr defaultColWidth="10" defaultRowHeight="13.5" outlineLevelCol="1"/>
  <cols>
    <col min="1" max="1" width="53.4666666666667" customWidth="1"/>
    <col min="2" max="2" width="32.025" customWidth="1"/>
    <col min="3" max="4" width="9.76666666666667" customWidth="1"/>
  </cols>
  <sheetData>
    <row r="1" ht="16.35" customHeight="1" spans="1:2">
      <c r="A1" s="1"/>
      <c r="B1" s="1"/>
    </row>
    <row r="2" ht="26.05" customHeight="1" spans="1:2">
      <c r="A2" s="2" t="s">
        <v>83</v>
      </c>
      <c r="B2" s="2"/>
    </row>
    <row r="3" ht="26.05" customHeight="1" spans="1:2">
      <c r="A3" s="86"/>
      <c r="B3" s="3" t="s">
        <v>32</v>
      </c>
    </row>
    <row r="4" ht="26.05" customHeight="1" spans="1:2">
      <c r="A4" s="35" t="s">
        <v>35</v>
      </c>
      <c r="B4" s="56" t="s">
        <v>36</v>
      </c>
    </row>
    <row r="5" ht="26.05" customHeight="1" spans="1:2">
      <c r="A5" s="8" t="s">
        <v>84</v>
      </c>
      <c r="B5" s="92">
        <v>867.03</v>
      </c>
    </row>
    <row r="6" ht="26.05" customHeight="1" spans="1:2">
      <c r="A6" s="8" t="s">
        <v>85</v>
      </c>
      <c r="B6" s="92">
        <v>867.03</v>
      </c>
    </row>
    <row r="7" ht="26.05" customHeight="1" spans="1:2">
      <c r="A7" s="8" t="s">
        <v>86</v>
      </c>
      <c r="B7" s="92">
        <v>867.03</v>
      </c>
    </row>
    <row r="8" ht="26.05" customHeight="1" spans="1:2">
      <c r="A8" s="8" t="s">
        <v>87</v>
      </c>
      <c r="B8" s="92">
        <v>125.07</v>
      </c>
    </row>
    <row r="9" ht="26.05" customHeight="1" spans="1:2">
      <c r="A9" s="63" t="s">
        <v>88</v>
      </c>
      <c r="B9" s="92">
        <v>125.07</v>
      </c>
    </row>
    <row r="10" ht="26.05" customHeight="1" spans="1:2">
      <c r="A10" s="63" t="s">
        <v>89</v>
      </c>
      <c r="B10" s="92"/>
    </row>
    <row r="11" ht="26.05" customHeight="1" spans="1:2">
      <c r="A11" s="63" t="s">
        <v>90</v>
      </c>
      <c r="B11" s="92"/>
    </row>
    <row r="12" ht="26.05" customHeight="1" spans="1:2">
      <c r="A12" s="63" t="s">
        <v>91</v>
      </c>
      <c r="B12" s="92">
        <f>B5+B8</f>
        <v>992.1</v>
      </c>
    </row>
    <row r="13" ht="14.65" customHeight="1"/>
    <row r="14" ht="26.05" customHeight="1" spans="1:2">
      <c r="A14" s="1" t="s">
        <v>82</v>
      </c>
      <c r="B14" s="1"/>
    </row>
  </sheetData>
  <mergeCells count="2">
    <mergeCell ref="A2:B2"/>
    <mergeCell ref="A14:B14"/>
  </mergeCells>
  <pageMargins left="0.75" right="0.75" top="0.268999993801117" bottom="0.268999993801117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B5" sqref="B5"/>
    </sheetView>
  </sheetViews>
  <sheetFormatPr defaultColWidth="10" defaultRowHeight="13.5" outlineLevelCol="4"/>
  <cols>
    <col min="1" max="1" width="41.25" customWidth="1"/>
    <col min="2" max="2" width="15.0666666666667" customWidth="1"/>
    <col min="3" max="3" width="13.7" customWidth="1"/>
    <col min="4" max="4" width="13.3" customWidth="1"/>
    <col min="5" max="5" width="12.625" customWidth="1"/>
  </cols>
  <sheetData>
    <row r="1" ht="16.35" customHeight="1" spans="1:5">
      <c r="A1" s="1"/>
      <c r="B1" s="1"/>
      <c r="C1" s="1"/>
      <c r="D1" s="1"/>
      <c r="E1" s="1"/>
    </row>
    <row r="2" ht="26.05" customHeight="1" spans="1:5">
      <c r="A2" s="2" t="s">
        <v>92</v>
      </c>
      <c r="B2" s="2"/>
      <c r="C2" s="2"/>
      <c r="D2" s="2"/>
      <c r="E2" s="2"/>
    </row>
    <row r="3" ht="26.05" customHeight="1" spans="1:5">
      <c r="A3" s="86"/>
      <c r="B3" s="86"/>
      <c r="C3" s="86"/>
      <c r="D3" s="86"/>
      <c r="E3" s="1" t="s">
        <v>32</v>
      </c>
    </row>
    <row r="4" ht="26.05" customHeight="1" spans="1:5">
      <c r="A4" s="4" t="s">
        <v>93</v>
      </c>
      <c r="B4" s="10" t="s">
        <v>94</v>
      </c>
      <c r="C4" s="10" t="s">
        <v>95</v>
      </c>
      <c r="D4" s="10" t="s">
        <v>96</v>
      </c>
      <c r="E4" s="5" t="s">
        <v>97</v>
      </c>
    </row>
    <row r="5" ht="26.05" customHeight="1" spans="1:5">
      <c r="A5" s="6" t="s">
        <v>98</v>
      </c>
      <c r="B5" s="31">
        <f>C5+D5+E5</f>
        <v>992.095282</v>
      </c>
      <c r="C5" s="31">
        <v>743.855282</v>
      </c>
      <c r="D5" s="87">
        <v>123.17</v>
      </c>
      <c r="E5" s="88">
        <v>125.07</v>
      </c>
    </row>
    <row r="6" ht="26.05" customHeight="1" spans="1:5">
      <c r="A6" s="6" t="s">
        <v>99</v>
      </c>
      <c r="B6" s="31">
        <v>585.674768</v>
      </c>
      <c r="C6" s="31">
        <v>585.674768</v>
      </c>
      <c r="D6" s="87">
        <v>123.17</v>
      </c>
      <c r="E6" s="88">
        <v>125.07</v>
      </c>
    </row>
    <row r="7" ht="26.05" customHeight="1" spans="1:5">
      <c r="A7" s="6" t="s">
        <v>100</v>
      </c>
      <c r="B7" s="31">
        <v>585.674768</v>
      </c>
      <c r="C7" s="31">
        <v>585.674768</v>
      </c>
      <c r="D7" s="87">
        <v>123.17</v>
      </c>
      <c r="E7" s="88">
        <v>125.07</v>
      </c>
    </row>
    <row r="8" ht="26.05" customHeight="1" spans="1:5">
      <c r="A8" s="8" t="s">
        <v>101</v>
      </c>
      <c r="B8" s="33">
        <v>585.674768</v>
      </c>
      <c r="C8" s="33">
        <v>585.674768</v>
      </c>
      <c r="D8" s="87">
        <v>123.17</v>
      </c>
      <c r="E8" s="88">
        <v>125.07</v>
      </c>
    </row>
    <row r="9" ht="26.05" customHeight="1" spans="1:5">
      <c r="A9" s="6" t="s">
        <v>102</v>
      </c>
      <c r="B9" s="31">
        <v>68.535355</v>
      </c>
      <c r="C9" s="31">
        <v>68.535355</v>
      </c>
      <c r="D9" s="87"/>
      <c r="E9" s="32"/>
    </row>
    <row r="10" ht="26.05" customHeight="1" spans="1:5">
      <c r="A10" s="6" t="s">
        <v>103</v>
      </c>
      <c r="B10" s="31">
        <v>66.05056</v>
      </c>
      <c r="C10" s="31">
        <v>66.05056</v>
      </c>
      <c r="D10" s="87"/>
      <c r="E10" s="32"/>
    </row>
    <row r="11" ht="26.05" customHeight="1" spans="1:5">
      <c r="A11" s="8" t="s">
        <v>104</v>
      </c>
      <c r="B11" s="33">
        <v>66.05056</v>
      </c>
      <c r="C11" s="33">
        <v>66.05056</v>
      </c>
      <c r="D11" s="89"/>
      <c r="E11" s="32"/>
    </row>
    <row r="12" ht="26.05" customHeight="1" spans="1:5">
      <c r="A12" s="8" t="s">
        <v>105</v>
      </c>
      <c r="B12" s="33"/>
      <c r="C12" s="33"/>
      <c r="D12" s="87"/>
      <c r="E12" s="32"/>
    </row>
    <row r="13" ht="26.05" customHeight="1" spans="1:5">
      <c r="A13" s="6" t="s">
        <v>106</v>
      </c>
      <c r="B13" s="31">
        <v>2.484795</v>
      </c>
      <c r="C13" s="90">
        <v>2.484795</v>
      </c>
      <c r="D13" s="90"/>
      <c r="E13" s="32"/>
    </row>
    <row r="14" ht="26.05" customHeight="1" spans="1:5">
      <c r="A14" s="8" t="s">
        <v>106</v>
      </c>
      <c r="B14" s="33">
        <v>2.484795</v>
      </c>
      <c r="C14" s="33">
        <v>2.484795</v>
      </c>
      <c r="D14" s="89"/>
      <c r="E14" s="32"/>
    </row>
    <row r="15" ht="26.05" customHeight="1" spans="1:5">
      <c r="A15" s="6" t="s">
        <v>107</v>
      </c>
      <c r="B15" s="31">
        <v>36.277463</v>
      </c>
      <c r="C15" s="31">
        <v>36.277463</v>
      </c>
      <c r="D15" s="87"/>
      <c r="E15" s="32"/>
    </row>
    <row r="16" ht="26.05" customHeight="1" spans="1:5">
      <c r="A16" s="6" t="s">
        <v>108</v>
      </c>
      <c r="B16" s="31">
        <v>36.277463</v>
      </c>
      <c r="C16" s="31">
        <v>36.277463</v>
      </c>
      <c r="D16" s="87"/>
      <c r="E16" s="32"/>
    </row>
    <row r="17" ht="26.05" customHeight="1" spans="1:5">
      <c r="A17" s="8" t="s">
        <v>109</v>
      </c>
      <c r="B17" s="33">
        <v>28.169267</v>
      </c>
      <c r="C17" s="33">
        <v>28.169267</v>
      </c>
      <c r="D17" s="91"/>
      <c r="E17" s="32"/>
    </row>
    <row r="18" ht="26.05" customHeight="1" spans="1:5">
      <c r="A18" s="8" t="s">
        <v>110</v>
      </c>
      <c r="B18" s="33">
        <v>8.108196</v>
      </c>
      <c r="C18" s="33">
        <v>8.108196</v>
      </c>
      <c r="D18" s="91"/>
      <c r="E18" s="32"/>
    </row>
    <row r="19" ht="26.05" customHeight="1" spans="1:5">
      <c r="A19" s="6" t="s">
        <v>111</v>
      </c>
      <c r="B19" s="31">
        <v>53.367696</v>
      </c>
      <c r="C19" s="31">
        <v>53.367696</v>
      </c>
      <c r="D19" s="87"/>
      <c r="E19" s="32"/>
    </row>
    <row r="20" ht="26.05" customHeight="1" spans="1:5">
      <c r="A20" s="6" t="s">
        <v>112</v>
      </c>
      <c r="B20" s="31">
        <v>53.367696</v>
      </c>
      <c r="C20" s="31">
        <v>53.367696</v>
      </c>
      <c r="D20" s="87"/>
      <c r="E20" s="32"/>
    </row>
    <row r="21" ht="26.05" customHeight="1" spans="1:5">
      <c r="A21" s="8" t="s">
        <v>113</v>
      </c>
      <c r="B21" s="33">
        <v>53.367696</v>
      </c>
      <c r="C21" s="33">
        <v>53.367696</v>
      </c>
      <c r="D21" s="91"/>
      <c r="E21" s="32"/>
    </row>
    <row r="22" ht="19.55" customHeight="1"/>
    <row r="23" ht="19.55" customHeight="1" spans="1:5">
      <c r="A23" s="1" t="s">
        <v>82</v>
      </c>
      <c r="B23" s="1"/>
      <c r="C23" s="1"/>
      <c r="D23" s="1"/>
      <c r="E23" s="1"/>
    </row>
  </sheetData>
  <mergeCells count="2">
    <mergeCell ref="A2:E2"/>
    <mergeCell ref="A23:E23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opLeftCell="A16" workbookViewId="0">
      <selection activeCell="D6" sqref="D6:D25"/>
    </sheetView>
  </sheetViews>
  <sheetFormatPr defaultColWidth="9" defaultRowHeight="14.25" outlineLevelCol="5"/>
  <cols>
    <col min="1" max="1" width="24.75" style="73" customWidth="1"/>
    <col min="2" max="2" width="11.3583333333333" style="73" customWidth="1"/>
    <col min="3" max="3" width="32.3666666666667" style="73" customWidth="1"/>
    <col min="4" max="4" width="11.9916666666667" style="73" customWidth="1"/>
    <col min="5" max="5" width="9" style="74"/>
    <col min="6" max="6" width="10.375" style="74"/>
    <col min="7" max="16384" width="9" style="73"/>
  </cols>
  <sheetData>
    <row r="1" s="73" customFormat="1" ht="22.5" customHeight="1" spans="1:6">
      <c r="A1" s="16" t="s">
        <v>114</v>
      </c>
      <c r="B1" s="16"/>
      <c r="C1" s="16"/>
      <c r="D1" s="16"/>
      <c r="E1" s="74"/>
      <c r="F1" s="74"/>
    </row>
    <row r="2" s="73" customFormat="1" ht="24" customHeight="1" spans="1:6">
      <c r="A2" s="75"/>
      <c r="B2" s="75"/>
      <c r="C2" s="75"/>
      <c r="D2" s="76" t="s">
        <v>32</v>
      </c>
      <c r="E2" s="74"/>
      <c r="F2" s="74"/>
    </row>
    <row r="3" s="73" customFormat="1" ht="26.05" customHeight="1" spans="1:6">
      <c r="A3" s="77" t="s">
        <v>115</v>
      </c>
      <c r="B3" s="77"/>
      <c r="C3" s="77" t="s">
        <v>116</v>
      </c>
      <c r="D3" s="77"/>
      <c r="E3" s="74"/>
      <c r="F3" s="74"/>
    </row>
    <row r="4" s="73" customFormat="1" ht="26.05" customHeight="1" spans="1:6">
      <c r="A4" s="77" t="s">
        <v>117</v>
      </c>
      <c r="B4" s="77" t="s">
        <v>118</v>
      </c>
      <c r="C4" s="77" t="s">
        <v>117</v>
      </c>
      <c r="D4" s="77" t="s">
        <v>119</v>
      </c>
      <c r="E4" s="74"/>
      <c r="F4" s="74"/>
    </row>
    <row r="5" s="73" customFormat="1" ht="26.05" customHeight="1" spans="1:6">
      <c r="A5" s="78" t="s">
        <v>120</v>
      </c>
      <c r="B5" s="79">
        <v>867.03</v>
      </c>
      <c r="C5" s="78" t="s">
        <v>121</v>
      </c>
      <c r="D5" s="80">
        <f>SUM(D6:D34)</f>
        <v>867.025282</v>
      </c>
      <c r="E5" s="74"/>
      <c r="F5" s="74"/>
    </row>
    <row r="6" s="73" customFormat="1" ht="26.05" customHeight="1" spans="1:6">
      <c r="A6" s="78" t="s">
        <v>122</v>
      </c>
      <c r="B6" s="79">
        <v>867.03</v>
      </c>
      <c r="C6" s="78" t="s">
        <v>123</v>
      </c>
      <c r="D6" s="81">
        <v>710.662398</v>
      </c>
      <c r="E6" s="74"/>
      <c r="F6" s="74"/>
    </row>
    <row r="7" s="73" customFormat="1" ht="26.05" customHeight="1" spans="1:6">
      <c r="A7" s="78" t="s">
        <v>124</v>
      </c>
      <c r="B7" s="77"/>
      <c r="C7" s="78" t="s">
        <v>125</v>
      </c>
      <c r="D7" s="79"/>
      <c r="E7" s="74"/>
      <c r="F7" s="74"/>
    </row>
    <row r="8" s="73" customFormat="1" ht="26.05" customHeight="1" spans="1:6">
      <c r="A8" s="78" t="s">
        <v>126</v>
      </c>
      <c r="B8" s="77"/>
      <c r="C8" s="78" t="s">
        <v>127</v>
      </c>
      <c r="D8" s="79"/>
      <c r="E8" s="74"/>
      <c r="F8" s="74"/>
    </row>
    <row r="9" s="73" customFormat="1" ht="26.05" customHeight="1" spans="1:6">
      <c r="A9" s="82"/>
      <c r="B9" s="77"/>
      <c r="C9" s="78" t="s">
        <v>128</v>
      </c>
      <c r="D9" s="79"/>
      <c r="E9" s="74"/>
      <c r="F9" s="74"/>
    </row>
    <row r="10" s="73" customFormat="1" ht="26.05" customHeight="1" spans="1:6">
      <c r="A10" s="82"/>
      <c r="B10" s="77"/>
      <c r="C10" s="78" t="s">
        <v>129</v>
      </c>
      <c r="D10" s="79"/>
      <c r="E10" s="74"/>
      <c r="F10" s="74"/>
    </row>
    <row r="11" s="73" customFormat="1" ht="26.05" customHeight="1" spans="1:6">
      <c r="A11" s="82"/>
      <c r="B11" s="77"/>
      <c r="C11" s="78" t="s">
        <v>130</v>
      </c>
      <c r="D11" s="79"/>
      <c r="E11" s="74"/>
      <c r="F11" s="74"/>
    </row>
    <row r="12" s="73" customFormat="1" ht="26.05" customHeight="1" spans="1:6">
      <c r="A12" s="82"/>
      <c r="B12" s="77"/>
      <c r="C12" s="78" t="s">
        <v>131</v>
      </c>
      <c r="D12" s="80"/>
      <c r="E12" s="74"/>
      <c r="F12" s="74"/>
    </row>
    <row r="13" s="73" customFormat="1" ht="26.05" customHeight="1" spans="1:6">
      <c r="A13" s="82"/>
      <c r="B13" s="77"/>
      <c r="C13" s="78" t="s">
        <v>132</v>
      </c>
      <c r="D13" s="80">
        <v>68.535355</v>
      </c>
      <c r="E13" s="74"/>
      <c r="F13" s="74"/>
    </row>
    <row r="14" s="73" customFormat="1" ht="26.05" customHeight="1" spans="1:6">
      <c r="A14" s="82"/>
      <c r="B14" s="77"/>
      <c r="C14" s="78" t="s">
        <v>133</v>
      </c>
      <c r="D14" s="80"/>
      <c r="E14" s="74"/>
      <c r="F14" s="74"/>
    </row>
    <row r="15" s="73" customFormat="1" ht="26.05" customHeight="1" spans="1:6">
      <c r="A15" s="82"/>
      <c r="B15" s="77"/>
      <c r="C15" s="78" t="s">
        <v>134</v>
      </c>
      <c r="D15" s="80">
        <v>34.459833</v>
      </c>
      <c r="E15" s="74"/>
      <c r="F15" s="74"/>
    </row>
    <row r="16" s="73" customFormat="1" ht="26.05" customHeight="1" spans="1:6">
      <c r="A16" s="82"/>
      <c r="B16" s="77"/>
      <c r="C16" s="78" t="s">
        <v>135</v>
      </c>
      <c r="D16" s="80"/>
      <c r="E16" s="74"/>
      <c r="F16" s="74"/>
    </row>
    <row r="17" s="73" customFormat="1" ht="26.05" customHeight="1" spans="1:6">
      <c r="A17" s="82"/>
      <c r="B17" s="77"/>
      <c r="C17" s="78" t="s">
        <v>136</v>
      </c>
      <c r="D17" s="80"/>
      <c r="E17" s="74"/>
      <c r="F17" s="74"/>
    </row>
    <row r="18" s="73" customFormat="1" ht="26.05" customHeight="1" spans="1:6">
      <c r="A18" s="82"/>
      <c r="B18" s="77"/>
      <c r="C18" s="78" t="s">
        <v>137</v>
      </c>
      <c r="D18" s="80"/>
      <c r="E18" s="73"/>
      <c r="F18" s="83"/>
    </row>
    <row r="19" s="73" customFormat="1" ht="26.05" customHeight="1" spans="1:6">
      <c r="A19" s="82"/>
      <c r="B19" s="77"/>
      <c r="C19" s="78" t="s">
        <v>138</v>
      </c>
      <c r="D19" s="80"/>
      <c r="E19" s="74"/>
      <c r="F19" s="74"/>
    </row>
    <row r="20" s="73" customFormat="1" ht="26.05" customHeight="1" spans="1:6">
      <c r="A20" s="82"/>
      <c r="B20" s="77"/>
      <c r="C20" s="78" t="s">
        <v>139</v>
      </c>
      <c r="D20" s="80"/>
      <c r="E20" s="74"/>
      <c r="F20" s="74"/>
    </row>
    <row r="21" s="73" customFormat="1" ht="26.05" customHeight="1" spans="1:6">
      <c r="A21" s="82"/>
      <c r="B21" s="77"/>
      <c r="C21" s="78" t="s">
        <v>140</v>
      </c>
      <c r="D21" s="80"/>
      <c r="E21" s="74"/>
      <c r="F21" s="74"/>
    </row>
    <row r="22" s="73" customFormat="1" ht="26.05" customHeight="1" spans="1:6">
      <c r="A22" s="82"/>
      <c r="B22" s="77"/>
      <c r="C22" s="78" t="s">
        <v>141</v>
      </c>
      <c r="D22" s="80"/>
      <c r="E22" s="74"/>
      <c r="F22" s="74"/>
    </row>
    <row r="23" s="73" customFormat="1" ht="26.05" customHeight="1" spans="1:6">
      <c r="A23" s="82"/>
      <c r="B23" s="77"/>
      <c r="C23" s="78" t="s">
        <v>142</v>
      </c>
      <c r="D23" s="80"/>
      <c r="E23" s="74"/>
      <c r="F23" s="74"/>
    </row>
    <row r="24" s="73" customFormat="1" ht="26.05" customHeight="1" spans="1:6">
      <c r="A24" s="82"/>
      <c r="B24" s="77"/>
      <c r="C24" s="78" t="s">
        <v>143</v>
      </c>
      <c r="D24" s="80"/>
      <c r="E24" s="74"/>
      <c r="F24" s="74"/>
    </row>
    <row r="25" s="73" customFormat="1" ht="26.05" customHeight="1" spans="1:6">
      <c r="A25" s="82"/>
      <c r="B25" s="77"/>
      <c r="C25" s="78" t="s">
        <v>144</v>
      </c>
      <c r="D25" s="80">
        <v>53.367696</v>
      </c>
      <c r="E25" s="74"/>
      <c r="F25" s="74"/>
    </row>
    <row r="26" s="73" customFormat="1" ht="26.05" customHeight="1" spans="1:6">
      <c r="A26" s="82"/>
      <c r="B26" s="77"/>
      <c r="C26" s="78" t="s">
        <v>145</v>
      </c>
      <c r="D26" s="80"/>
      <c r="E26" s="74"/>
      <c r="F26" s="74"/>
    </row>
    <row r="27" s="73" customFormat="1" ht="26.05" customHeight="1" spans="1:6">
      <c r="A27" s="82"/>
      <c r="B27" s="77"/>
      <c r="C27" s="78" t="s">
        <v>146</v>
      </c>
      <c r="D27" s="79"/>
      <c r="E27" s="74"/>
      <c r="F27" s="74"/>
    </row>
    <row r="28" s="73" customFormat="1" ht="26.05" customHeight="1" spans="1:6">
      <c r="A28" s="82"/>
      <c r="B28" s="77"/>
      <c r="C28" s="78" t="s">
        <v>147</v>
      </c>
      <c r="D28" s="79"/>
      <c r="E28" s="74"/>
      <c r="F28" s="74"/>
    </row>
    <row r="29" s="73" customFormat="1" ht="26.05" customHeight="1" spans="1:6">
      <c r="A29" s="82"/>
      <c r="B29" s="77"/>
      <c r="C29" s="78" t="s">
        <v>148</v>
      </c>
      <c r="D29" s="79"/>
      <c r="E29" s="74"/>
      <c r="F29" s="74"/>
    </row>
    <row r="30" s="73" customFormat="1" ht="26.05" customHeight="1" spans="1:6">
      <c r="A30" s="82"/>
      <c r="B30" s="77"/>
      <c r="C30" s="78" t="s">
        <v>149</v>
      </c>
      <c r="D30" s="79"/>
      <c r="E30" s="74"/>
      <c r="F30" s="74"/>
    </row>
    <row r="31" s="73" customFormat="1" ht="26.05" customHeight="1" spans="1:6">
      <c r="A31" s="82"/>
      <c r="B31" s="77"/>
      <c r="C31" s="78" t="s">
        <v>150</v>
      </c>
      <c r="D31" s="79"/>
      <c r="E31" s="74"/>
      <c r="F31" s="74"/>
    </row>
    <row r="32" s="73" customFormat="1" ht="26.05" customHeight="1" spans="1:6">
      <c r="A32" s="82"/>
      <c r="B32" s="77"/>
      <c r="C32" s="78" t="s">
        <v>151</v>
      </c>
      <c r="D32" s="79"/>
      <c r="E32" s="74"/>
      <c r="F32" s="74"/>
    </row>
    <row r="33" s="73" customFormat="1" ht="26.05" customHeight="1" spans="1:6">
      <c r="A33" s="82"/>
      <c r="B33" s="77"/>
      <c r="C33" s="78" t="s">
        <v>152</v>
      </c>
      <c r="D33" s="79"/>
      <c r="E33" s="74"/>
      <c r="F33" s="74"/>
    </row>
    <row r="34" s="73" customFormat="1" ht="26.05" customHeight="1" spans="1:6">
      <c r="A34" s="82"/>
      <c r="B34" s="77"/>
      <c r="C34" s="78" t="s">
        <v>153</v>
      </c>
      <c r="D34" s="79"/>
      <c r="E34" s="74"/>
      <c r="F34" s="74"/>
    </row>
    <row r="35" s="73" customFormat="1" ht="26.05" customHeight="1" spans="1:6">
      <c r="A35" s="82"/>
      <c r="B35" s="77"/>
      <c r="C35" s="82"/>
      <c r="D35" s="79"/>
      <c r="E35" s="74"/>
      <c r="F35" s="74"/>
    </row>
    <row r="36" s="73" customFormat="1" ht="26.05" customHeight="1" spans="1:6">
      <c r="A36" s="77" t="s">
        <v>154</v>
      </c>
      <c r="B36" s="77">
        <v>867.03</v>
      </c>
      <c r="C36" s="77" t="s">
        <v>155</v>
      </c>
      <c r="D36" s="79">
        <v>867.03</v>
      </c>
      <c r="E36" s="74"/>
      <c r="F36" s="74"/>
    </row>
    <row r="37" s="73" customFormat="1" ht="12" customHeight="1" spans="1:6">
      <c r="A37" s="84" t="s">
        <v>156</v>
      </c>
      <c r="B37" s="75"/>
      <c r="C37" s="75"/>
      <c r="D37" s="75"/>
      <c r="E37" s="74"/>
      <c r="F37" s="74"/>
    </row>
    <row r="38" s="73" customFormat="1" ht="16.5" customHeight="1" spans="1:6">
      <c r="A38" s="85"/>
      <c r="B38" s="75"/>
      <c r="C38" s="75"/>
      <c r="D38" s="75"/>
      <c r="E38" s="74"/>
      <c r="F38" s="74"/>
    </row>
  </sheetData>
  <mergeCells count="6">
    <mergeCell ref="A1:D1"/>
    <mergeCell ref="A2:C2"/>
    <mergeCell ref="A3:B3"/>
    <mergeCell ref="C3:D3"/>
    <mergeCell ref="A37:D37"/>
    <mergeCell ref="A38:D38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F13" sqref="F13"/>
    </sheetView>
  </sheetViews>
  <sheetFormatPr defaultColWidth="10" defaultRowHeight="13.5"/>
  <cols>
    <col min="1" max="1" width="34.875" style="13" customWidth="1"/>
    <col min="2" max="2" width="18" style="13" customWidth="1"/>
    <col min="3" max="3" width="14.875" style="13" customWidth="1"/>
    <col min="4" max="4" width="12.375" style="13" customWidth="1"/>
    <col min="5" max="5" width="15.25" style="13" customWidth="1"/>
    <col min="6" max="6" width="15.125" style="13" customWidth="1"/>
    <col min="7" max="7" width="18" style="13" customWidth="1"/>
    <col min="8" max="9" width="15.5" style="13" customWidth="1"/>
    <col min="10" max="11" width="15.75" style="13" customWidth="1"/>
    <col min="12" max="16384" width="10" style="13"/>
  </cols>
  <sheetData>
    <row r="1" s="13" customFormat="1" ht="16.35" customHeight="1" spans="1:1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3" customFormat="1" ht="26.1" customHeight="1" spans="1:11">
      <c r="A2" s="16" t="s">
        <v>157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13" customFormat="1" ht="26.1" customHeight="1" spans="1:11">
      <c r="A3" s="25"/>
      <c r="B3" s="25"/>
      <c r="C3" s="25"/>
      <c r="D3" s="25"/>
      <c r="E3" s="25"/>
      <c r="F3" s="25"/>
      <c r="G3" s="25"/>
      <c r="H3" s="25"/>
      <c r="I3" s="25"/>
      <c r="J3" s="66" t="s">
        <v>32</v>
      </c>
      <c r="K3" s="66"/>
    </row>
    <row r="4" s="13" customFormat="1" ht="26.1" customHeight="1" spans="1:11">
      <c r="A4" s="17" t="s">
        <v>158</v>
      </c>
      <c r="B4" s="18" t="s">
        <v>98</v>
      </c>
      <c r="C4" s="18" t="s">
        <v>159</v>
      </c>
      <c r="D4" s="18"/>
      <c r="E4" s="18"/>
      <c r="F4" s="18" t="s">
        <v>160</v>
      </c>
      <c r="G4" s="18"/>
      <c r="H4" s="18"/>
      <c r="I4" s="19" t="s">
        <v>161</v>
      </c>
      <c r="J4" s="19"/>
      <c r="K4" s="19"/>
    </row>
    <row r="5" s="13" customFormat="1" ht="26.1" customHeight="1" spans="1:11">
      <c r="A5" s="17"/>
      <c r="B5" s="18"/>
      <c r="C5" s="18" t="s">
        <v>98</v>
      </c>
      <c r="D5" s="18" t="s">
        <v>95</v>
      </c>
      <c r="E5" s="18" t="s">
        <v>96</v>
      </c>
      <c r="F5" s="18" t="s">
        <v>98</v>
      </c>
      <c r="G5" s="18" t="s">
        <v>95</v>
      </c>
      <c r="H5" s="18" t="s">
        <v>96</v>
      </c>
      <c r="I5" s="18" t="s">
        <v>98</v>
      </c>
      <c r="J5" s="18" t="s">
        <v>95</v>
      </c>
      <c r="K5" s="19" t="s">
        <v>96</v>
      </c>
    </row>
    <row r="6" s="65" customFormat="1" ht="26.1" customHeight="1" spans="1:11">
      <c r="A6" s="17" t="s">
        <v>98</v>
      </c>
      <c r="B6" s="67">
        <f>C6</f>
        <v>867.03</v>
      </c>
      <c r="C6" s="67">
        <f>D6+E6</f>
        <v>867.03</v>
      </c>
      <c r="D6" s="67">
        <f>D7</f>
        <v>743.86</v>
      </c>
      <c r="E6" s="67">
        <f>E7</f>
        <v>123.17</v>
      </c>
      <c r="F6" s="67">
        <v>0</v>
      </c>
      <c r="G6" s="67"/>
      <c r="H6" s="67"/>
      <c r="I6" s="67">
        <v>0</v>
      </c>
      <c r="J6" s="67"/>
      <c r="K6" s="68"/>
    </row>
    <row r="7" s="65" customFormat="1" ht="26.1" customHeight="1" spans="1:11">
      <c r="A7" s="17" t="s">
        <v>162</v>
      </c>
      <c r="B7" s="67">
        <f>C7</f>
        <v>867.03</v>
      </c>
      <c r="C7" s="67">
        <f>D7+E7</f>
        <v>867.03</v>
      </c>
      <c r="D7" s="67">
        <v>743.86</v>
      </c>
      <c r="E7" s="67">
        <v>123.17</v>
      </c>
      <c r="F7" s="67">
        <v>0</v>
      </c>
      <c r="G7" s="67"/>
      <c r="H7" s="67"/>
      <c r="I7" s="67">
        <v>0</v>
      </c>
      <c r="J7" s="67"/>
      <c r="K7" s="68"/>
    </row>
    <row r="8" s="13" customFormat="1" ht="26.1" customHeight="1" spans="1:11">
      <c r="A8" s="69"/>
      <c r="B8" s="70"/>
      <c r="C8" s="70"/>
      <c r="D8" s="71"/>
      <c r="E8" s="71"/>
      <c r="F8" s="71"/>
      <c r="G8" s="71"/>
      <c r="H8" s="71"/>
      <c r="I8" s="71"/>
      <c r="J8" s="71"/>
      <c r="K8" s="72"/>
    </row>
    <row r="9" s="13" customFormat="1" ht="16.35" customHeight="1"/>
    <row r="10" s="13" customFormat="1" ht="16.35" customHeight="1" spans="1:11">
      <c r="A10" s="15" t="s">
        <v>82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</row>
  </sheetData>
  <mergeCells count="8">
    <mergeCell ref="A2:K2"/>
    <mergeCell ref="J3:K3"/>
    <mergeCell ref="C4:E4"/>
    <mergeCell ref="F4:H4"/>
    <mergeCell ref="I4:K4"/>
    <mergeCell ref="A10:K10"/>
    <mergeCell ref="A4:A5"/>
    <mergeCell ref="B4:B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E13" sqref="E13"/>
    </sheetView>
  </sheetViews>
  <sheetFormatPr defaultColWidth="10" defaultRowHeight="13.5" outlineLevelCol="4"/>
  <cols>
    <col min="1" max="1" width="17.5" customWidth="1"/>
    <col min="2" max="2" width="25.7833333333333" customWidth="1"/>
    <col min="3" max="5" width="25.6416666666667" customWidth="1"/>
  </cols>
  <sheetData>
    <row r="1" ht="16.35" customHeight="1" spans="1:5">
      <c r="A1" s="55"/>
    </row>
    <row r="2" ht="26.05" customHeight="1" spans="1:5">
      <c r="A2" s="2" t="s">
        <v>163</v>
      </c>
      <c r="B2" s="2"/>
      <c r="C2" s="2"/>
      <c r="D2" s="2"/>
      <c r="E2" s="2"/>
    </row>
    <row r="3" ht="25" customHeight="1" spans="1:5">
      <c r="A3" s="1"/>
      <c r="B3" s="1"/>
      <c r="C3" s="3" t="s">
        <v>32</v>
      </c>
      <c r="D3" s="3"/>
      <c r="E3" s="3"/>
    </row>
    <row r="4" ht="26.05" customHeight="1" spans="1:5">
      <c r="A4" s="35" t="s">
        <v>93</v>
      </c>
      <c r="B4" s="35"/>
      <c r="C4" s="56" t="s">
        <v>159</v>
      </c>
      <c r="D4" s="56"/>
      <c r="E4" s="56"/>
    </row>
    <row r="5" ht="26.05" customHeight="1" spans="1:5">
      <c r="A5" s="41" t="s">
        <v>164</v>
      </c>
      <c r="B5" s="42" t="s">
        <v>165</v>
      </c>
      <c r="C5" s="43" t="s">
        <v>98</v>
      </c>
      <c r="D5" s="42" t="s">
        <v>95</v>
      </c>
      <c r="E5" s="57" t="s">
        <v>96</v>
      </c>
    </row>
    <row r="6" ht="26.05" customHeight="1" spans="1:5">
      <c r="A6" s="58"/>
      <c r="B6" s="59" t="s">
        <v>98</v>
      </c>
      <c r="C6" s="43">
        <f>D6+E6</f>
        <v>867.025282</v>
      </c>
      <c r="D6" s="43">
        <v>743.855282</v>
      </c>
      <c r="E6" s="60">
        <v>123.17</v>
      </c>
    </row>
    <row r="7" ht="26.05" customHeight="1" spans="1:5">
      <c r="A7" s="61" t="s">
        <v>166</v>
      </c>
      <c r="B7" s="62" t="s">
        <v>99</v>
      </c>
      <c r="C7" s="31">
        <v>585.674768</v>
      </c>
      <c r="D7" s="31">
        <v>585.674768</v>
      </c>
      <c r="E7" s="60">
        <v>123.17</v>
      </c>
    </row>
    <row r="8" ht="26.05" customHeight="1" spans="1:5">
      <c r="A8" s="61" t="s">
        <v>167</v>
      </c>
      <c r="B8" s="62" t="s">
        <v>100</v>
      </c>
      <c r="C8" s="31">
        <v>585.674768</v>
      </c>
      <c r="D8" s="31">
        <v>585.674768</v>
      </c>
      <c r="E8" s="60">
        <v>123.17</v>
      </c>
    </row>
    <row r="9" ht="26.05" customHeight="1" spans="1:5">
      <c r="A9" s="63" t="s">
        <v>168</v>
      </c>
      <c r="B9" s="64" t="s">
        <v>101</v>
      </c>
      <c r="C9" s="33">
        <v>585.674768</v>
      </c>
      <c r="D9" s="33">
        <v>585.674768</v>
      </c>
      <c r="E9" s="60">
        <v>123.17</v>
      </c>
    </row>
    <row r="10" ht="26.05" customHeight="1" spans="1:5">
      <c r="A10" s="61" t="s">
        <v>169</v>
      </c>
      <c r="B10" s="62" t="s">
        <v>102</v>
      </c>
      <c r="C10" s="31">
        <v>68.535355</v>
      </c>
      <c r="D10" s="31">
        <v>68.535355</v>
      </c>
      <c r="E10" s="32"/>
    </row>
    <row r="11" ht="26.05" customHeight="1" spans="1:5">
      <c r="A11" s="61" t="s">
        <v>170</v>
      </c>
      <c r="B11" s="62" t="s">
        <v>103</v>
      </c>
      <c r="C11" s="31">
        <v>66.05056</v>
      </c>
      <c r="D11" s="31">
        <v>66.05056</v>
      </c>
      <c r="E11" s="32"/>
    </row>
    <row r="12" ht="26.05" customHeight="1" spans="1:5">
      <c r="A12" s="63" t="s">
        <v>171</v>
      </c>
      <c r="B12" s="64" t="s">
        <v>104</v>
      </c>
      <c r="C12" s="33">
        <v>66.05056</v>
      </c>
      <c r="D12" s="33">
        <v>66.05056</v>
      </c>
      <c r="E12" s="34"/>
    </row>
    <row r="13" ht="26.05" customHeight="1" spans="1:5">
      <c r="A13" s="63" t="s">
        <v>172</v>
      </c>
      <c r="B13" s="64" t="s">
        <v>105</v>
      </c>
      <c r="C13" s="33">
        <v>0</v>
      </c>
      <c r="D13" s="33">
        <v>0</v>
      </c>
      <c r="E13" s="34"/>
    </row>
    <row r="14" ht="26.05" customHeight="1" spans="1:5">
      <c r="A14" s="61" t="s">
        <v>173</v>
      </c>
      <c r="B14" s="62" t="s">
        <v>106</v>
      </c>
      <c r="C14" s="31">
        <v>2.484795</v>
      </c>
      <c r="D14" s="31">
        <v>2.484795</v>
      </c>
      <c r="E14" s="32"/>
    </row>
    <row r="15" ht="26.05" customHeight="1" spans="1:5">
      <c r="A15" s="63" t="s">
        <v>174</v>
      </c>
      <c r="B15" s="64" t="s">
        <v>106</v>
      </c>
      <c r="C15" s="33">
        <v>2.484795</v>
      </c>
      <c r="D15" s="33">
        <v>2.484795</v>
      </c>
      <c r="E15" s="34"/>
    </row>
    <row r="16" ht="26.05" customHeight="1" spans="1:5">
      <c r="A16" s="61" t="s">
        <v>175</v>
      </c>
      <c r="B16" s="62" t="s">
        <v>107</v>
      </c>
      <c r="C16" s="31">
        <v>36.277463</v>
      </c>
      <c r="D16" s="31">
        <v>36.277463</v>
      </c>
      <c r="E16" s="32"/>
    </row>
    <row r="17" ht="26.05" customHeight="1" spans="1:5">
      <c r="A17" s="61" t="s">
        <v>176</v>
      </c>
      <c r="B17" s="62" t="s">
        <v>108</v>
      </c>
      <c r="C17" s="31">
        <v>36.277463</v>
      </c>
      <c r="D17" s="31">
        <v>36.277463</v>
      </c>
      <c r="E17" s="32"/>
    </row>
    <row r="18" ht="26.05" customHeight="1" spans="1:5">
      <c r="A18" s="63" t="s">
        <v>177</v>
      </c>
      <c r="B18" s="64" t="s">
        <v>109</v>
      </c>
      <c r="C18" s="33">
        <v>28.169267</v>
      </c>
      <c r="D18" s="33">
        <v>28.169267</v>
      </c>
      <c r="E18" s="34"/>
    </row>
    <row r="19" ht="26.05" customHeight="1" spans="1:5">
      <c r="A19" s="63" t="s">
        <v>178</v>
      </c>
      <c r="B19" s="64" t="s">
        <v>110</v>
      </c>
      <c r="C19" s="33">
        <v>8.108196</v>
      </c>
      <c r="D19" s="33">
        <v>8.108196</v>
      </c>
      <c r="E19" s="34"/>
    </row>
    <row r="20" ht="26.05" customHeight="1" spans="1:5">
      <c r="A20" s="61" t="s">
        <v>179</v>
      </c>
      <c r="B20" s="62" t="s">
        <v>111</v>
      </c>
      <c r="C20" s="31">
        <v>53.367696</v>
      </c>
      <c r="D20" s="31">
        <v>53.367696</v>
      </c>
      <c r="E20" s="32"/>
    </row>
    <row r="21" ht="26.05" customHeight="1" spans="1:5">
      <c r="A21" s="61" t="s">
        <v>180</v>
      </c>
      <c r="B21" s="62" t="s">
        <v>112</v>
      </c>
      <c r="C21" s="31">
        <v>53.367696</v>
      </c>
      <c r="D21" s="31">
        <v>53.367696</v>
      </c>
      <c r="E21" s="32"/>
    </row>
    <row r="22" ht="26.05" customHeight="1" spans="1:5">
      <c r="A22" s="63" t="s">
        <v>181</v>
      </c>
      <c r="B22" s="64" t="s">
        <v>113</v>
      </c>
      <c r="C22" s="33">
        <v>53.367696</v>
      </c>
      <c r="D22" s="33">
        <v>53.367696</v>
      </c>
      <c r="E22" s="34"/>
    </row>
    <row r="23" ht="16.35" customHeight="1"/>
    <row r="24" ht="16.35" customHeight="1" spans="1:5">
      <c r="A24" s="1" t="s">
        <v>82</v>
      </c>
      <c r="B24" s="1"/>
      <c r="C24" s="1"/>
      <c r="D24" s="1"/>
      <c r="E24" s="1"/>
    </row>
  </sheetData>
  <mergeCells count="4">
    <mergeCell ref="A2:E2"/>
    <mergeCell ref="C3:E3"/>
    <mergeCell ref="A4:B4"/>
    <mergeCell ref="C4:E4"/>
  </mergeCells>
  <pageMargins left="0.75" right="0.75" top="0.268999993801117" bottom="0.268999993801117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E13" sqref="E13"/>
    </sheetView>
  </sheetViews>
  <sheetFormatPr defaultColWidth="10" defaultRowHeight="13.5" outlineLevelCol="4"/>
  <cols>
    <col min="1" max="1" width="13.7" customWidth="1"/>
    <col min="2" max="2" width="34.875" customWidth="1"/>
    <col min="3" max="3" width="19.675" customWidth="1"/>
    <col min="4" max="4" width="22.8" customWidth="1"/>
    <col min="5" max="5" width="21.4416666666667" customWidth="1"/>
  </cols>
  <sheetData>
    <row r="1" ht="20.7" customHeight="1" spans="1:5">
      <c r="A1" s="1"/>
      <c r="B1" s="1"/>
      <c r="C1" s="1"/>
      <c r="D1" s="1"/>
      <c r="E1" s="1"/>
    </row>
    <row r="2" ht="26.05" customHeight="1" spans="1:5">
      <c r="A2" s="2" t="s">
        <v>182</v>
      </c>
      <c r="B2" s="2"/>
      <c r="C2" s="2"/>
      <c r="D2" s="2"/>
      <c r="E2" s="2"/>
    </row>
    <row r="3" ht="26.05" customHeight="1" spans="1:5">
      <c r="A3" s="1"/>
      <c r="B3" s="1"/>
      <c r="C3" s="1"/>
      <c r="D3" s="1"/>
      <c r="E3" s="3" t="s">
        <v>32</v>
      </c>
    </row>
    <row r="4" ht="26.05" customHeight="1" spans="1:5">
      <c r="A4" s="35" t="s">
        <v>183</v>
      </c>
      <c r="B4" s="35"/>
      <c r="C4" s="36" t="s">
        <v>184</v>
      </c>
      <c r="D4" s="37"/>
      <c r="E4" s="37"/>
    </row>
    <row r="5" ht="26.05" customHeight="1" spans="1:5">
      <c r="A5" s="35" t="s">
        <v>164</v>
      </c>
      <c r="B5" s="38" t="s">
        <v>165</v>
      </c>
      <c r="C5" s="36" t="s">
        <v>98</v>
      </c>
      <c r="D5" s="37" t="s">
        <v>185</v>
      </c>
      <c r="E5" s="37" t="s">
        <v>186</v>
      </c>
    </row>
    <row r="6" ht="26.05" customHeight="1" spans="1:5">
      <c r="A6" s="35"/>
      <c r="B6" s="38" t="s">
        <v>98</v>
      </c>
      <c r="C6" s="39">
        <v>743.855282</v>
      </c>
      <c r="D6" s="40">
        <v>639.490364</v>
      </c>
      <c r="E6" s="40">
        <v>104.364918</v>
      </c>
    </row>
    <row r="7" ht="26.05" customHeight="1" spans="1:5">
      <c r="A7" s="41" t="s">
        <v>187</v>
      </c>
      <c r="B7" s="42" t="s">
        <v>188</v>
      </c>
      <c r="C7" s="43">
        <v>636.376734</v>
      </c>
      <c r="D7" s="31">
        <v>636.376734</v>
      </c>
      <c r="E7" s="44"/>
    </row>
    <row r="8" ht="26.05" customHeight="1" spans="1:5">
      <c r="A8" s="45" t="s">
        <v>189</v>
      </c>
      <c r="B8" s="46" t="s">
        <v>190</v>
      </c>
      <c r="C8" s="47">
        <v>117.6148</v>
      </c>
      <c r="D8" s="33">
        <v>117.6148</v>
      </c>
      <c r="E8" s="44"/>
    </row>
    <row r="9" ht="26.05" customHeight="1" spans="1:5">
      <c r="A9" s="45" t="s">
        <v>191</v>
      </c>
      <c r="B9" s="46" t="s">
        <v>192</v>
      </c>
      <c r="C9" s="47">
        <v>54.4116</v>
      </c>
      <c r="D9" s="33">
        <v>54.4116</v>
      </c>
      <c r="E9" s="44"/>
    </row>
    <row r="10" ht="26.05" customHeight="1" spans="1:5">
      <c r="A10" s="45" t="s">
        <v>193</v>
      </c>
      <c r="B10" s="46" t="s">
        <v>194</v>
      </c>
      <c r="C10" s="47">
        <v>133.57585</v>
      </c>
      <c r="D10" s="33">
        <v>133.57585</v>
      </c>
      <c r="E10" s="44"/>
    </row>
    <row r="11" ht="26.05" customHeight="1" spans="1:5">
      <c r="A11" s="45" t="s">
        <v>195</v>
      </c>
      <c r="B11" s="46" t="s">
        <v>196</v>
      </c>
      <c r="C11" s="47">
        <v>174.4116</v>
      </c>
      <c r="D11" s="33">
        <v>174.4116</v>
      </c>
      <c r="E11" s="44"/>
    </row>
    <row r="12" ht="26.05" customHeight="1" spans="1:5">
      <c r="A12" s="45" t="s">
        <v>197</v>
      </c>
      <c r="B12" s="46" t="s">
        <v>198</v>
      </c>
      <c r="C12" s="47">
        <v>66.05056</v>
      </c>
      <c r="D12" s="33">
        <v>66.05056</v>
      </c>
      <c r="E12" s="44"/>
    </row>
    <row r="13" ht="26.05" customHeight="1" spans="1:5">
      <c r="A13" s="45" t="s">
        <v>199</v>
      </c>
      <c r="B13" s="46" t="s">
        <v>200</v>
      </c>
      <c r="C13" s="47">
        <v>0</v>
      </c>
      <c r="D13" s="33">
        <v>0</v>
      </c>
      <c r="E13" s="44"/>
    </row>
    <row r="14" ht="26.05" customHeight="1" spans="1:5">
      <c r="A14" s="45" t="s">
        <v>201</v>
      </c>
      <c r="B14" s="46" t="s">
        <v>202</v>
      </c>
      <c r="C14" s="47">
        <v>2.484795</v>
      </c>
      <c r="D14" s="33">
        <v>2.484795</v>
      </c>
      <c r="E14" s="44"/>
    </row>
    <row r="15" ht="26.05" customHeight="1" spans="1:5">
      <c r="A15" s="45" t="s">
        <v>203</v>
      </c>
      <c r="B15" s="46" t="s">
        <v>204</v>
      </c>
      <c r="C15" s="47">
        <v>26.351637</v>
      </c>
      <c r="D15" s="33">
        <v>26.351637</v>
      </c>
      <c r="E15" s="44"/>
    </row>
    <row r="16" ht="26.05" customHeight="1" spans="1:5">
      <c r="A16" s="45" t="s">
        <v>205</v>
      </c>
      <c r="B16" s="46" t="s">
        <v>206</v>
      </c>
      <c r="C16" s="47">
        <v>8.108196</v>
      </c>
      <c r="D16" s="33">
        <v>8.108196</v>
      </c>
      <c r="E16" s="44"/>
    </row>
    <row r="17" ht="26.05" customHeight="1" spans="1:5">
      <c r="A17" s="45" t="s">
        <v>207</v>
      </c>
      <c r="B17" s="46" t="s">
        <v>113</v>
      </c>
      <c r="C17" s="47">
        <v>53.367696</v>
      </c>
      <c r="D17" s="33">
        <v>53.367696</v>
      </c>
      <c r="E17" s="44"/>
    </row>
    <row r="18" ht="26.05" customHeight="1" spans="1:5">
      <c r="A18" s="41" t="s">
        <v>208</v>
      </c>
      <c r="B18" s="42" t="s">
        <v>209</v>
      </c>
      <c r="C18" s="48">
        <v>104.364918</v>
      </c>
      <c r="D18" s="40"/>
      <c r="E18" s="40">
        <v>104.364918</v>
      </c>
    </row>
    <row r="19" ht="26.05" customHeight="1" spans="1:5">
      <c r="A19" s="45" t="s">
        <v>210</v>
      </c>
      <c r="B19" s="46" t="s">
        <v>211</v>
      </c>
      <c r="C19" s="49">
        <v>9</v>
      </c>
      <c r="D19" s="50"/>
      <c r="E19" s="50">
        <v>9</v>
      </c>
    </row>
    <row r="20" ht="26.05" customHeight="1" spans="1:5">
      <c r="A20" s="45" t="s">
        <v>212</v>
      </c>
      <c r="B20" s="46" t="s">
        <v>213</v>
      </c>
      <c r="C20" s="49">
        <v>0.5</v>
      </c>
      <c r="D20" s="50"/>
      <c r="E20" s="50">
        <v>0.5</v>
      </c>
    </row>
    <row r="21" ht="26.05" customHeight="1" spans="1:5">
      <c r="A21" s="45" t="s">
        <v>214</v>
      </c>
      <c r="B21" s="46" t="s">
        <v>215</v>
      </c>
      <c r="C21" s="49">
        <v>4</v>
      </c>
      <c r="D21" s="50"/>
      <c r="E21" s="50">
        <v>4</v>
      </c>
    </row>
    <row r="22" ht="26.05" customHeight="1" spans="1:5">
      <c r="A22" s="45" t="s">
        <v>216</v>
      </c>
      <c r="B22" s="46" t="s">
        <v>217</v>
      </c>
      <c r="C22" s="49">
        <v>5</v>
      </c>
      <c r="D22" s="50"/>
      <c r="E22" s="50">
        <v>5</v>
      </c>
    </row>
    <row r="23" ht="26.05" customHeight="1" spans="1:5">
      <c r="A23" s="45" t="s">
        <v>218</v>
      </c>
      <c r="B23" s="46" t="s">
        <v>219</v>
      </c>
      <c r="C23" s="49">
        <v>5</v>
      </c>
      <c r="D23" s="50"/>
      <c r="E23" s="50">
        <v>5</v>
      </c>
    </row>
    <row r="24" ht="26.05" customHeight="1" spans="1:5">
      <c r="A24" s="45" t="s">
        <v>220</v>
      </c>
      <c r="B24" s="46" t="s">
        <v>221</v>
      </c>
      <c r="C24" s="49">
        <v>3</v>
      </c>
      <c r="D24" s="50"/>
      <c r="E24" s="50">
        <v>3</v>
      </c>
    </row>
    <row r="25" ht="26.05" customHeight="1" spans="1:5">
      <c r="A25" s="45" t="s">
        <v>222</v>
      </c>
      <c r="B25" s="46" t="s">
        <v>223</v>
      </c>
      <c r="C25" s="49">
        <v>0.5</v>
      </c>
      <c r="D25" s="50"/>
      <c r="E25" s="50">
        <v>0.5</v>
      </c>
    </row>
    <row r="26" ht="26.05" customHeight="1" spans="1:5">
      <c r="A26" s="45" t="s">
        <v>224</v>
      </c>
      <c r="B26" s="46" t="s">
        <v>225</v>
      </c>
      <c r="C26" s="49">
        <v>0.5</v>
      </c>
      <c r="D26" s="50"/>
      <c r="E26" s="50">
        <v>0.5</v>
      </c>
    </row>
    <row r="27" ht="26.05" customHeight="1" spans="1:5">
      <c r="A27" s="45" t="s">
        <v>226</v>
      </c>
      <c r="B27" s="46" t="s">
        <v>227</v>
      </c>
      <c r="C27" s="49">
        <v>4</v>
      </c>
      <c r="D27" s="50"/>
      <c r="E27" s="50">
        <v>4</v>
      </c>
    </row>
    <row r="28" ht="26.05" customHeight="1" spans="1:5">
      <c r="A28" s="45" t="s">
        <v>228</v>
      </c>
      <c r="B28" s="46" t="s">
        <v>229</v>
      </c>
      <c r="C28" s="49">
        <v>15</v>
      </c>
      <c r="D28" s="50"/>
      <c r="E28" s="50">
        <v>15</v>
      </c>
    </row>
    <row r="29" ht="26.05" customHeight="1" spans="1:5">
      <c r="A29" s="45" t="s">
        <v>230</v>
      </c>
      <c r="B29" s="46" t="s">
        <v>231</v>
      </c>
      <c r="C29" s="49">
        <v>16</v>
      </c>
      <c r="D29" s="50"/>
      <c r="E29" s="50">
        <v>16</v>
      </c>
    </row>
    <row r="30" ht="26.05" customHeight="1" spans="1:5">
      <c r="A30" s="45" t="s">
        <v>232</v>
      </c>
      <c r="B30" s="46" t="s">
        <v>233</v>
      </c>
      <c r="C30" s="49">
        <v>2</v>
      </c>
      <c r="D30" s="50"/>
      <c r="E30" s="50">
        <v>2</v>
      </c>
    </row>
    <row r="31" ht="26.05" customHeight="1" spans="1:5">
      <c r="A31" s="45" t="s">
        <v>234</v>
      </c>
      <c r="B31" s="46" t="s">
        <v>235</v>
      </c>
      <c r="C31" s="49">
        <v>0.5</v>
      </c>
      <c r="D31" s="50"/>
      <c r="E31" s="50">
        <v>0.5</v>
      </c>
    </row>
    <row r="32" ht="26.05" customHeight="1" spans="1:5">
      <c r="A32" s="45" t="s">
        <v>236</v>
      </c>
      <c r="B32" s="46" t="s">
        <v>237</v>
      </c>
      <c r="C32" s="49">
        <v>3</v>
      </c>
      <c r="D32" s="50"/>
      <c r="E32" s="50">
        <v>3</v>
      </c>
    </row>
    <row r="33" ht="26.05" customHeight="1" spans="1:5">
      <c r="A33" s="45" t="s">
        <v>238</v>
      </c>
      <c r="B33" s="46" t="s">
        <v>239</v>
      </c>
      <c r="C33" s="49">
        <v>15</v>
      </c>
      <c r="D33" s="50"/>
      <c r="E33" s="50">
        <v>15</v>
      </c>
    </row>
    <row r="34" ht="26.05" customHeight="1" spans="1:5">
      <c r="A34" s="45" t="s">
        <v>240</v>
      </c>
      <c r="B34" s="46" t="s">
        <v>241</v>
      </c>
      <c r="C34" s="51">
        <v>4.864918</v>
      </c>
      <c r="D34" s="52"/>
      <c r="E34" s="53">
        <v>4.864918</v>
      </c>
    </row>
    <row r="35" ht="26.05" customHeight="1" spans="1:5">
      <c r="A35" s="45" t="s">
        <v>242</v>
      </c>
      <c r="B35" s="46" t="s">
        <v>243</v>
      </c>
      <c r="C35" s="47">
        <v>16.5</v>
      </c>
      <c r="D35" s="33"/>
      <c r="E35" s="54">
        <v>16.5</v>
      </c>
    </row>
    <row r="36" ht="26.05" customHeight="1" spans="1:5">
      <c r="A36" s="41" t="s">
        <v>244</v>
      </c>
      <c r="B36" s="42" t="s">
        <v>245</v>
      </c>
      <c r="C36" s="43">
        <v>3.11363</v>
      </c>
      <c r="D36" s="31">
        <v>3.11363</v>
      </c>
      <c r="E36" s="39"/>
    </row>
    <row r="37" ht="26.05" customHeight="1" spans="1:5">
      <c r="A37" s="45" t="s">
        <v>246</v>
      </c>
      <c r="B37" s="46" t="s">
        <v>247</v>
      </c>
      <c r="C37" s="47">
        <v>1.296</v>
      </c>
      <c r="D37" s="33">
        <v>1.296</v>
      </c>
      <c r="E37" s="54"/>
    </row>
    <row r="38" ht="26.05" customHeight="1" spans="1:5">
      <c r="A38" s="45" t="s">
        <v>248</v>
      </c>
      <c r="B38" s="46" t="s">
        <v>249</v>
      </c>
      <c r="C38" s="47">
        <v>1.81763</v>
      </c>
      <c r="D38" s="33">
        <v>1.81763</v>
      </c>
      <c r="E38" s="54"/>
    </row>
    <row r="39" ht="16.35" customHeight="1" spans="1:5">
      <c r="A39" s="1"/>
      <c r="B39" s="1"/>
      <c r="C39" s="1"/>
      <c r="D39" s="1"/>
      <c r="E39" s="1"/>
    </row>
    <row r="40" ht="16.35" customHeight="1" spans="1:5">
      <c r="A40" s="1" t="s">
        <v>82</v>
      </c>
      <c r="B40" s="1"/>
      <c r="C40" s="1"/>
      <c r="D40" s="1"/>
      <c r="E40" s="1"/>
    </row>
  </sheetData>
  <mergeCells count="5">
    <mergeCell ref="A2:E2"/>
    <mergeCell ref="A3:B3"/>
    <mergeCell ref="A4:B4"/>
    <mergeCell ref="C4:E4"/>
    <mergeCell ref="A40:E40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目录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하필칭찬받다</cp:lastModifiedBy>
  <dcterms:created xsi:type="dcterms:W3CDTF">2026-04-08T10:32:00Z</dcterms:created>
  <dcterms:modified xsi:type="dcterms:W3CDTF">2026-04-09T12:13:51Z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917A384B347D46A6A4BAD213F7670C64_12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