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activeTab="4"/>
  </bookViews>
  <sheets>
    <sheet name="3.24" sheetId="1" state="hidden" r:id="rId1"/>
    <sheet name="删减后" sheetId="2" state="hidden" r:id="rId2"/>
    <sheet name="4.8" sheetId="3" state="hidden" r:id="rId3"/>
    <sheet name="4.9" sheetId="4" state="hidden" r:id="rId4"/>
    <sheet name="民乐县终稿6.8" sheetId="5" r:id="rId5"/>
  </sheets>
  <definedNames>
    <definedName name="_xlnm._FilterDatabase" localSheetId="0" hidden="1">'3.24'!$A$4:$AF$38</definedName>
    <definedName name="_xlnm._FilterDatabase" localSheetId="1" hidden="1">删减后!$A$4:$AF$23</definedName>
    <definedName name="_xlnm._FilterDatabase" localSheetId="2" hidden="1">'4.8'!$A$4:$AE$30</definedName>
    <definedName name="_xlnm._FilterDatabase" localSheetId="3" hidden="1">'4.9'!$A$4:$AE$32</definedName>
    <definedName name="_xlnm._FilterDatabase" localSheetId="4" hidden="1">民乐县终稿6.8!$A$3:$AB$17</definedName>
    <definedName name="_xlnm.Print_Area" localSheetId="0">'3.24'!$A$1:$T$38</definedName>
    <definedName name="_xlnm.Print_Titles" localSheetId="0">'3.24'!$3:$4</definedName>
    <definedName name="_xlnm.Print_Area" localSheetId="1">删减后!$A$1:$T$23</definedName>
    <definedName name="_xlnm.Print_Titles" localSheetId="1">删减后!$3:$4</definedName>
    <definedName name="_xlnm.Print_Area" localSheetId="2">'4.8'!$A$1:$S$29</definedName>
    <definedName name="_xlnm.Print_Titles" localSheetId="2">'4.8'!$3:$4</definedName>
    <definedName name="_xlnm.Print_Area" localSheetId="3">'4.9'!$A$1:$S$31</definedName>
    <definedName name="_xlnm.Print_Titles" localSheetId="3">'4.9'!$3:$4</definedName>
    <definedName name="_xlnm.Print_Area" localSheetId="4">民乐县终稿6.8!$A$1:$Q$17</definedName>
    <definedName name="_xlnm.Print_Titles" localSheetId="4">民乐县终稿6.8!$1:$3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<sst xmlns="http://schemas.openxmlformats.org/spreadsheetml/2006/main" count="1105" uniqueCount="335">
  <si>
    <t>附件</t>
  </si>
  <si>
    <r>
      <rPr>
        <sz val="20"/>
        <color rgb="FF000000"/>
        <rFont val="方正小标宋简体"/>
        <charset val="134"/>
      </rPr>
      <t>山丹县</t>
    </r>
    <r>
      <rPr>
        <sz val="20"/>
        <color rgb="FF000000"/>
        <rFont val="Times New Roman"/>
        <charset val="134"/>
      </rPr>
      <t>2026</t>
    </r>
    <r>
      <rPr>
        <sz val="20"/>
        <color rgb="FF000000"/>
        <rFont val="方正小标宋简体"/>
        <charset val="134"/>
      </rPr>
      <t>年东西部协作项目计划备案表</t>
    </r>
  </si>
  <si>
    <t>序号</t>
  </si>
  <si>
    <t>项目类型</t>
  </si>
  <si>
    <t>项目名称</t>
  </si>
  <si>
    <t>项目地址
（**镇**村）</t>
  </si>
  <si>
    <t>主管单位</t>
  </si>
  <si>
    <t>实施单位</t>
  </si>
  <si>
    <t>项目主要内容</t>
  </si>
  <si>
    <t>审核意见</t>
  </si>
  <si>
    <t>联农带农方式</t>
  </si>
  <si>
    <t>联农带农成效
（人）</t>
  </si>
  <si>
    <t>开工时间
（年月）</t>
  </si>
  <si>
    <t>完成时间
（年月）</t>
  </si>
  <si>
    <t>投资预算（万元）</t>
  </si>
  <si>
    <t>其中用于帮扶村建设资金
（万元）</t>
  </si>
  <si>
    <t>责任
股室
（中心）</t>
  </si>
  <si>
    <t>备注</t>
  </si>
  <si>
    <t>脱贫及
监测户</t>
  </si>
  <si>
    <t>其他农户</t>
  </si>
  <si>
    <t>总计</t>
  </si>
  <si>
    <t>协作
资金</t>
  </si>
  <si>
    <t>省级
配套</t>
  </si>
  <si>
    <t>自筹
资金</t>
  </si>
  <si>
    <t>合计</t>
  </si>
  <si>
    <t>产业开发</t>
  </si>
  <si>
    <t>山丹县蔬菜良种繁育提升项目</t>
  </si>
  <si>
    <t>老军乡
丰城村</t>
  </si>
  <si>
    <t>山丹县
农业农村局</t>
  </si>
  <si>
    <t>老军乡
人民政府</t>
  </si>
  <si>
    <t>新建种子精选加工车间一栋，建筑面积1320.46 ㎡，地上一层，建筑高度9.4米，门式钢结构；购置5ZT-10型种子加工设备1条。</t>
  </si>
  <si>
    <t>吸纳就业
订单生产</t>
  </si>
  <si>
    <t>2026年4月</t>
  </si>
  <si>
    <t>2026年12月</t>
  </si>
  <si>
    <t>种子中心</t>
  </si>
  <si>
    <t>山丹县寒旱区农村产业融合发展示范园富硒芦笋种植加工基地建设项目</t>
  </si>
  <si>
    <t>清泉镇
郇庄村</t>
  </si>
  <si>
    <t>县现代农业投资有限
公司</t>
  </si>
  <si>
    <t>项目总投资679.8万元。                                 1.投入自筹资金54万元，改建芦笋分拣车间1000㎡；2.投入资金225万元购置分拣设备一套。                              3.投入资金263万元拆除新建长度60米，跨度12米，高度5米的日光温室10座并换填种植土4320立方米。4.投入137.8万元拆除新建跨度9米，高度3.5米的钢架大棚46座并填种植土18380立方米。</t>
  </si>
  <si>
    <t>吸纳就业
技术帮扶</t>
  </si>
  <si>
    <t>经作中心</t>
  </si>
  <si>
    <t>山东肉羊新品种引进项目</t>
  </si>
  <si>
    <t>全县8个乡镇</t>
  </si>
  <si>
    <t>县畜牧
技术推广站</t>
  </si>
  <si>
    <t>通过引入山东省鲁西黑头羊、鲁中肉羊、杜寒杂交羊等优质、高产、适应性强的种羊1500只，投放到全县养殖户中（其中：重点帮扶户40户，1户投放2只；一般户160户，1户投放1只；其余养殖户根据养殖数量投放1-2只）。通过杂交改良、人工授精等繁育模式推广，进一步提高全县肉羊良种化率。</t>
  </si>
  <si>
    <t>建议差异化补助，制定一般农户与重点帮扶户分配标准。</t>
  </si>
  <si>
    <t>吸纳就业
订单生产
托养托管
产品代销</t>
  </si>
  <si>
    <t>2026年10月</t>
  </si>
  <si>
    <t>畜牧股</t>
  </si>
  <si>
    <t>山丹县畜产品精深加工项目</t>
  </si>
  <si>
    <t>清泉镇
、
物流园区</t>
  </si>
  <si>
    <t>县动物疫病预防控制中心</t>
  </si>
  <si>
    <r>
      <rPr>
        <sz val="12"/>
        <color rgb="FF000000"/>
        <rFont val="宋体"/>
        <charset val="134"/>
      </rPr>
      <t>项目总投资2420万元，</t>
    </r>
    <r>
      <rPr>
        <u/>
        <sz val="12"/>
        <color rgb="FF000000"/>
        <rFont val="宋体"/>
        <charset val="134"/>
      </rPr>
      <t>企业自筹1420万元，</t>
    </r>
    <r>
      <rPr>
        <sz val="12"/>
        <color rgb="FF000000"/>
        <rFont val="宋体"/>
        <charset val="134"/>
      </rPr>
      <t>建设冷鲜肉精深加工生产包装车间1000平方米、包装线1条、低温冷库建设1000平方米、熟制品粗加工生产线1条、物料堆放车间1000平方米、低温冷库1000平方米、水电汽安装工程1套、环保净化设备安装工程1套、物理隔离工程1套、配套强电工程1套、配套弱电工程1套</t>
    </r>
    <r>
      <rPr>
        <u/>
        <sz val="12"/>
        <color rgb="FF000000"/>
        <rFont val="宋体"/>
        <charset val="134"/>
      </rPr>
      <t>；投入协作资金1000万元，</t>
    </r>
    <r>
      <rPr>
        <sz val="12"/>
        <color rgb="FF000000"/>
        <rFont val="宋体"/>
        <charset val="134"/>
      </rPr>
      <t>建设肉牛待宰圈500平方米、肉牛屠宰车间（屠宰、精细分割）3000平方米，包含排酸间、速冻间、冷库间分别400平方米、300平方米、300平方米，屠宰线设施设备1条。</t>
    </r>
  </si>
  <si>
    <t>1.内容变动，及时更新
2.肉羊部分全部删除</t>
  </si>
  <si>
    <r>
      <rPr>
        <sz val="12"/>
        <color rgb="FF000000"/>
        <rFont val="宋体"/>
        <charset val="134"/>
      </rPr>
      <t>吸纳就业</t>
    </r>
    <r>
      <rPr>
        <sz val="10"/>
        <rFont val="宋体"/>
        <charset val="134"/>
      </rPr>
      <t xml:space="preserve">
</t>
    </r>
    <r>
      <rPr>
        <sz val="12"/>
        <color rgb="FF000000"/>
        <rFont val="宋体"/>
        <charset val="134"/>
      </rPr>
      <t>技术指导</t>
    </r>
  </si>
  <si>
    <t>山丹县肉羊屠宰线升级改造项目</t>
  </si>
  <si>
    <t>清泉镇
长城新村</t>
  </si>
  <si>
    <r>
      <rPr>
        <sz val="12"/>
        <color rgb="FF000000"/>
        <rFont val="宋体"/>
        <charset val="134"/>
      </rPr>
      <t>项目总投资480万元，</t>
    </r>
    <r>
      <rPr>
        <u/>
        <sz val="12"/>
        <color rgb="FF000000"/>
        <rFont val="宋体"/>
        <charset val="134"/>
      </rPr>
      <t>其中企业自筹250万元，</t>
    </r>
    <r>
      <rPr>
        <sz val="12"/>
        <color rgb="FF000000"/>
        <rFont val="宋体"/>
        <charset val="134"/>
      </rPr>
      <t>修建厂房800平方米、新建冷库45立方米；</t>
    </r>
    <r>
      <rPr>
        <u/>
        <sz val="12"/>
        <color rgb="FF000000"/>
        <rFont val="宋体"/>
        <charset val="134"/>
      </rPr>
      <t>协作资金230万元，</t>
    </r>
    <r>
      <rPr>
        <sz val="12"/>
        <color rgb="FF000000"/>
        <rFont val="宋体"/>
        <charset val="134"/>
      </rPr>
      <t>用于羊屠宰线提升改造（羊屠宰流水线主机、悬挂输送轨道全套、羊扒皮机+配套工位、同步检疫线、击晕放血机组、合格胴体输出配套、不合格品冷藏+隔离设备、清洗消毒设备、排风、照明、水电辅材购置）。</t>
    </r>
  </si>
  <si>
    <t>土建800平米协作资金不支持，建议自筹，项目名称改为山丹县肉羊屠宰线升级改造项目</t>
  </si>
  <si>
    <t>清泉镇农产品仓储物流建设项目</t>
  </si>
  <si>
    <t>清泉镇
南关村
北滩村</t>
  </si>
  <si>
    <t>清泉镇
人民政府</t>
  </si>
  <si>
    <t>在南关村新建农产品存放恒温库2000m³（50*10*4），配套冷凝机4台，蒸发器4台，配套电路设施及相关附属设施。在北滩村新建晾晒棚800㎡，硬化晾晒棚地坪1000㎡、购买烘干设备1套、硬化产业道路5000㎡。</t>
  </si>
  <si>
    <t>无需办理用地手续</t>
  </si>
  <si>
    <t>吸纳就业
设置公益岗</t>
  </si>
  <si>
    <t>2026年5月</t>
  </si>
  <si>
    <t>种植业股</t>
  </si>
  <si>
    <t>清泉镇清泉村农产品初加工建设项目</t>
  </si>
  <si>
    <t>清泉镇
清泉村</t>
  </si>
  <si>
    <t>在清泉村新建珍珠油杏、西梅等农产品晾晒厂房1座（2000㎡），200㎡分拣室1座，购置烘干设备1台，20㎡小型保鲜库1座、配套电力设施。</t>
  </si>
  <si>
    <t>明确农产品种类</t>
  </si>
  <si>
    <t>山丹县位奇镇西蓝花育苗基地建设项目</t>
  </si>
  <si>
    <t>位奇镇
位奇村</t>
  </si>
  <si>
    <t>位奇镇
人民政府</t>
  </si>
  <si>
    <t>在位奇村新建日光温室育苗大棚6座（单座：100m×12m×5.5m），仓储库（单座：60m*15m*3.8m）2座，（单座：36m*21m*3.8m）1座。项目建成后,形成的资产归位奇镇位奇村股份经济合作社所有，由位奇村股份经济合作社自主租赁经营。</t>
  </si>
  <si>
    <t>改造提升前后资产分别归谁</t>
  </si>
  <si>
    <t>吸纳就业</t>
  </si>
  <si>
    <t>位奇镇农业产品加工设施配套项目</t>
  </si>
  <si>
    <t>在位奇镇农业产品生产加工基地采购连续式谷物烘干机1套（30m*20m29m），含烘干机主机部分、烘干机热风炉部分、烘干机电控部分和其他配套部分；搭建设备运行平台。</t>
  </si>
  <si>
    <t>2026年11月</t>
  </si>
  <si>
    <t>陈户镇高原夏菜产业基地基础设施改造提升项目</t>
  </si>
  <si>
    <t>陈户镇
寺沟村</t>
  </si>
  <si>
    <t>陈户镇
人民政府</t>
  </si>
  <si>
    <t>对寺沟村高原夏菜产业基地10间（2800㎡）恒温库进行改造提升，更换单间单库制冷机10台。对36座育苗大棚安装自动化喷水设施设备。项目建成后，形成的资产归陈户镇寺沟村股份经济合作社所有，由寺沟村股份经济合作社自主或租赁经营。</t>
  </si>
  <si>
    <t>改造提升后资产归谁</t>
  </si>
  <si>
    <t>带动务工
技术指导</t>
  </si>
  <si>
    <t>陈户镇蔬菜繁种育种产业基地建设项目</t>
  </si>
  <si>
    <t>山丹县
城北工业园区</t>
  </si>
  <si>
    <r>
      <rPr>
        <sz val="12"/>
        <color rgb="FF000000"/>
        <rFont val="宋体"/>
        <charset val="134"/>
      </rPr>
      <t>项目总投资330万元，</t>
    </r>
    <r>
      <rPr>
        <u/>
        <sz val="12"/>
        <color rgb="FF000000"/>
        <rFont val="宋体"/>
        <charset val="134"/>
      </rPr>
      <t>其中企业自筹200万元，</t>
    </r>
    <r>
      <rPr>
        <sz val="12"/>
        <color rgb="FF000000"/>
        <rFont val="宋体"/>
        <charset val="134"/>
      </rPr>
      <t>用于新建孜然、茴香加工车间800㎡；</t>
    </r>
    <r>
      <rPr>
        <u/>
        <sz val="12"/>
        <color rgb="FF000000"/>
        <rFont val="宋体"/>
        <charset val="134"/>
      </rPr>
      <t>投入协作资金130万元，</t>
    </r>
    <r>
      <rPr>
        <sz val="12"/>
        <color rgb="FF000000"/>
        <rFont val="宋体"/>
        <charset val="134"/>
      </rPr>
      <t>配套种子精选加工生产线1条，其中购置种子复式精选机1台、比重机1台、去石机1台、色选机2台、提升机8台、码垛机1套、空压机2台、干燥机2台、取把机1台。</t>
    </r>
  </si>
  <si>
    <t>配套自筹。1：1.5</t>
  </si>
  <si>
    <t>老军乡玫瑰文旅产业园建设项目</t>
  </si>
  <si>
    <t>老军乡
老军村</t>
  </si>
  <si>
    <t>砂化场地1000平方米，硬化道路2000平方米，补植补栽玫瑰苗木500亩，铺设滴灌带50000米，铺设75管50000米。搭建育苗棚600平方米。修建休闲木屋3座，搭建木栈道210米，安装路灯12盏。铺设160PVC管6公里。修建围墙300米，硬化地坪1800平方米。</t>
  </si>
  <si>
    <t>老军乡新型农产品精加工生产基地建设项目</t>
  </si>
  <si>
    <r>
      <rPr>
        <sz val="12"/>
        <color rgb="FF000000"/>
        <rFont val="宋体"/>
        <charset val="134"/>
      </rPr>
      <t>项目总投资1250万元，</t>
    </r>
    <r>
      <rPr>
        <u/>
        <sz val="12"/>
        <color rgb="FF000000"/>
        <rFont val="宋体"/>
        <charset val="134"/>
      </rPr>
      <t>协作资金500万元，</t>
    </r>
    <r>
      <rPr>
        <sz val="12"/>
        <color rgb="FF000000"/>
        <rFont val="宋体"/>
        <charset val="134"/>
      </rPr>
      <t xml:space="preserve">新建标准化加工车间2000平方米，晾晒场8000平方米，种子加工筛选生产线2条，配套电路设施及相关附属设施。修建冷库600平方米，修建200立方米人饮蓄水池一座，配套管网、净化设施等其他附属设施。
</t>
    </r>
    <r>
      <rPr>
        <u/>
        <sz val="12"/>
        <color rgb="FF000000"/>
        <rFont val="宋体"/>
        <charset val="134"/>
      </rPr>
      <t>企业自筹750万元，</t>
    </r>
    <r>
      <rPr>
        <sz val="12"/>
        <color rgb="FF000000"/>
        <rFont val="宋体"/>
        <charset val="134"/>
      </rPr>
      <t>修建100平方米展厅，管理房550平方米，硬化地坪2000平方米，直播间50平方米。采购上料车3辆，叉车3辆，厢式运输车1辆，转运货车2辆，托盘1000个，地磅1个，全自动包装机2套，炒货设备一套，检验检测设备1套，配套相关附属设施。</t>
    </r>
  </si>
  <si>
    <t>乡村
振兴股</t>
  </si>
  <si>
    <t>大马营镇马营村饲草产业园基础设施建设项目</t>
  </si>
  <si>
    <t>大马营镇
马营村</t>
  </si>
  <si>
    <t>大马营镇
人民政府</t>
  </si>
  <si>
    <t>新建储草棚2000㎡，管理用房320平方米，配套给水管网1km,架设电网0.6km，地磅1套。</t>
  </si>
  <si>
    <t>内容单一，细化</t>
  </si>
  <si>
    <t>2026年3月</t>
  </si>
  <si>
    <t>山丹国际草原马术中心综合文旅项目</t>
  </si>
  <si>
    <t>大马营镇
双泉村</t>
  </si>
  <si>
    <r>
      <rPr>
        <sz val="12"/>
        <color rgb="FF000000"/>
        <rFont val="宋体"/>
        <charset val="134"/>
      </rPr>
      <t>项目总投资1500万元，</t>
    </r>
    <r>
      <rPr>
        <u/>
        <sz val="12"/>
        <color rgb="FF000000"/>
        <rFont val="宋体"/>
        <charset val="134"/>
      </rPr>
      <t>东西部协作资金500万元，</t>
    </r>
    <r>
      <rPr>
        <sz val="12"/>
        <color rgb="FF000000"/>
        <rFont val="宋体"/>
        <charset val="134"/>
      </rPr>
      <t>新建赛马道1500米（宽25米，含防护围栏），配套文化陈列设施580平方米、饲料库2500平方米，兽医室100平方米，钉蹄房80平方米，配套给水管网1000米，架设电网1600米。</t>
    </r>
    <r>
      <rPr>
        <u/>
        <sz val="12"/>
        <color rgb="FF000000"/>
        <rFont val="宋体"/>
        <charset val="134"/>
      </rPr>
      <t>企业自筹资金1000万元，</t>
    </r>
    <r>
      <rPr>
        <sz val="12"/>
        <color rgb="FF000000"/>
        <rFont val="宋体"/>
        <charset val="134"/>
      </rPr>
      <t>新建马术表演场20000平方米、游客服务中心320平方米、名马训练基地3200平方米、观赛平台2300平方米。</t>
    </r>
  </si>
  <si>
    <t>标红部分不支持，建议企业自筹</t>
  </si>
  <si>
    <t>霍城镇泉头村鸵鸟特色养殖基地建设项目</t>
  </si>
  <si>
    <t>山丹县
霍城镇</t>
  </si>
  <si>
    <t>霍城镇
人民政府</t>
  </si>
  <si>
    <t>新建360㎡标准化鸵鸟养殖棚2座+720㎡运动场4 座；生态养殖隔离设施330m；基地渗水砖铺设280㎡；硬化产业道路550㎡；饲料棚800㎡；30㎡消毒室1间、30㎡兽医室1间；管理房（30㎡3间，20㎡3间，100㎡2间）；150m³速冻库1座；150㎡屠宰车间1座；饲料加工设备2套；配套水电设施1项；100m³粪污处理池1座；购买鸵鸟幼苗600只，成年鸵鸟200只；沙化活动场地3000㎡；沙化产业道路3.3公里；初加工设备1套；粪污拉运车辆1台；产房100㎡，孵化室30㎡，卫生间15㎡；600蛋位孵化机1套，铁栅栏2km,流转土地3500亩（种植饲料作物）。</t>
  </si>
  <si>
    <t>1.标红部分不支持
2.沙化活动场地3000㎡；沙化观光道路3.3公里，建议合并
3.自筹资金需有固定资产</t>
  </si>
  <si>
    <t>山丹县饲草产业基础设施建设项目</t>
  </si>
  <si>
    <t>山丹马场二场六队、七队、八队</t>
  </si>
  <si>
    <t>甘肃丰田
农牧
专业合作社</t>
  </si>
  <si>
    <t>新建储草棚10栋，每栋2400平方米，共计24000平方米，采购加压除尘设备2台套、饲草柔丝设备2台套。</t>
  </si>
  <si>
    <t>马场不能作为实施单位，请明确其他经营主体，要有自筹部分，按照1:1.5比例。</t>
  </si>
  <si>
    <t>基础设施</t>
  </si>
  <si>
    <t>陈户镇和美乡村片区改造提升项目</t>
  </si>
  <si>
    <t>陈户镇
寺沟村
范营村
陈户村
岸头村
张庄村</t>
  </si>
  <si>
    <t>改造村社道路5km，改造下水管网5km，修建检查井100座，硬化场地15000㎡，改造垃圾池25座，整治沿路沿线环境卫生22km。</t>
  </si>
  <si>
    <t>山丹县2026年灌溉调蓄水池建设项目</t>
  </si>
  <si>
    <t>霍城镇
东乐镇
大马营镇
李桥乡
位奇镇</t>
  </si>
  <si>
    <t>相关乡镇
人民政府</t>
  </si>
  <si>
    <t>新建蓄水池11座总库容31.5万立方米，改建修水池2座，总库容31万立方米。</t>
  </si>
  <si>
    <t>农综中心</t>
  </si>
  <si>
    <t>山丹县2026年末级渠系改造提升项目</t>
  </si>
  <si>
    <t>霍城镇
李桥乡
清泉镇
陈户镇
大马营镇
老军乡
位奇镇</t>
  </si>
  <si>
    <t>山丹县农业农村局</t>
  </si>
  <si>
    <t>相关乡镇人民政府</t>
  </si>
  <si>
    <t>改造提升末级渠系104公里，并配套相关附属设施，其中：修建渠道83公里，铺设管道21公里。</t>
  </si>
  <si>
    <t>改善人居环境</t>
  </si>
  <si>
    <t>霍城镇西关村以南至刘庄村人居环境整治项目</t>
  </si>
  <si>
    <t>霍城镇
西关村
刘庄村</t>
  </si>
  <si>
    <t>对霍城镇西关村至刘庄村沿路沿线人居环境进行改造提升，维修路沿石3.5km，维修护坡、路肩6.4km，改造沿路农房110户，铺设污水管网300m，修建垃圾收集点3处。</t>
  </si>
  <si>
    <t>1.整理主街道环境4km（单侧2km），删，不明确
2.改造沿街墙面1800㎡，删，要么和农房合并</t>
  </si>
  <si>
    <t>大马营镇“和美乡村”片区建设项目</t>
  </si>
  <si>
    <t>大马营镇
马营村、双泉村、前山村、磨湾村、山丹马场总场、二场</t>
  </si>
  <si>
    <t>在大马营镇马营村、前山村硬化道路8000㎡、新建护坡3000㎡、绿化4000㎡、新建管网4km、整理路肩2km、整修主街道2km、改造农房25户。在山丹马场总场铺装火烧板3800㎡。</t>
  </si>
  <si>
    <t>1.在大马营镇硬化道路8000㎡,写清楚地点，集镇还是村内
2.删除沿路沿线人居环境改造提升
3.绿化带护栏，不支持。
4.彩钢围挡，为什么要建
5.地面铺砖，不合适
6.自筹资金内容呢
7.钢结构储物棚2座252㎡算产业设施吧</t>
  </si>
  <si>
    <t>大马营镇人居环境整治项目</t>
  </si>
  <si>
    <r>
      <rPr>
        <sz val="12"/>
        <color rgb="FF000000"/>
        <rFont val="宋体"/>
        <charset val="134"/>
      </rPr>
      <t>大马营镇</t>
    </r>
    <r>
      <rPr>
        <sz val="10"/>
        <rFont val="宋体"/>
        <charset val="134"/>
      </rPr>
      <t xml:space="preserve">
</t>
    </r>
    <r>
      <rPr>
        <sz val="12"/>
        <color rgb="FF000000"/>
        <rFont val="宋体"/>
        <charset val="134"/>
      </rPr>
      <t>前山村至马营村</t>
    </r>
  </si>
  <si>
    <r>
      <rPr>
        <sz val="12"/>
        <color rgb="FF000000"/>
        <rFont val="宋体"/>
        <charset val="134"/>
      </rPr>
      <t>山丹县</t>
    </r>
    <r>
      <rPr>
        <sz val="10"/>
        <rFont val="宋体"/>
        <charset val="134"/>
      </rPr>
      <t xml:space="preserve">
</t>
    </r>
    <r>
      <rPr>
        <sz val="12"/>
        <color rgb="FF000000"/>
        <rFont val="宋体"/>
        <charset val="134"/>
      </rPr>
      <t>农业农村局</t>
    </r>
  </si>
  <si>
    <r>
      <rPr>
        <sz val="12"/>
        <color rgb="FF000000"/>
        <rFont val="宋体"/>
        <charset val="134"/>
      </rPr>
      <t>大马营镇</t>
    </r>
    <r>
      <rPr>
        <sz val="10"/>
        <rFont val="宋体"/>
        <charset val="134"/>
      </rPr>
      <t xml:space="preserve">
</t>
    </r>
    <r>
      <rPr>
        <sz val="12"/>
        <color rgb="FF000000"/>
        <rFont val="宋体"/>
        <charset val="134"/>
      </rPr>
      <t>人民政府</t>
    </r>
  </si>
  <si>
    <t>对前山村至马营村人居环境进行改造提升，改造农房62户，拆除残垣断壁24处，渗水砖8200㎡，维修地坪1200㎡。</t>
  </si>
  <si>
    <r>
      <rPr>
        <sz val="12"/>
        <color rgb="FF000000"/>
        <rFont val="宋体"/>
        <charset val="134"/>
      </rPr>
      <t>乡村</t>
    </r>
    <r>
      <rPr>
        <sz val="10"/>
        <rFont val="宋体"/>
        <charset val="134"/>
      </rPr>
      <t xml:space="preserve">
</t>
    </r>
    <r>
      <rPr>
        <sz val="12"/>
        <color rgb="FF000000"/>
        <rFont val="宋体"/>
        <charset val="134"/>
      </rPr>
      <t>振兴股</t>
    </r>
  </si>
  <si>
    <t>李桥乡人居环境整治项目</t>
  </si>
  <si>
    <t>李桥乡
高庙村至
东沟村</t>
  </si>
  <si>
    <t>李桥乡
人民政府</t>
  </si>
  <si>
    <t>整理路肩5km，整修主街道5.5km，维修路沿石1.5km，对高庙村至东沟村沿路沿线人居环境进行改造提升,改造农房283户，铺设渗水砖16500㎡，维修地坪1000㎡，维修改造管理用房1间110㎡、公共卫生间35㎡。</t>
  </si>
  <si>
    <t>1.管理用房1栋，改为1间，多少㎡
2.卫生间多少㎡</t>
  </si>
  <si>
    <t>老军乡交通沿线人居环境整治项目</t>
  </si>
  <si>
    <t>老军乡
丰城村
潘庄村</t>
  </si>
  <si>
    <t>对潘庄村沿路沿线人居环境进行改造提升，改造农户住房26户。对丰城开发区沿路沿线人居环境进行改造提升，改造农户住房110户，提升村组道路10000平方米。</t>
  </si>
  <si>
    <t>1.内容太单一，继续细化，与项目名称不相符</t>
  </si>
  <si>
    <t>残疾人帮扶</t>
  </si>
  <si>
    <t>山丹县残疾人托养中心残疾人辅助就业农疗基地建设项目</t>
  </si>
  <si>
    <t>山丹县残疾人
托养中心</t>
  </si>
  <si>
    <t>山丹县残疾人联合会</t>
  </si>
  <si>
    <t>在托养中心后院内建设1座100平方米标准化冷库，配套建设200平方米蔬菜分拣区域、打造残疾人农家采摘园（占地500平方米），同步实施地面硬化、防滑处理、无障碍通道铺设、院内给排水管网升级等配套基础设施建设。项目建成后，可满足托养残疾人日常所需蔬菜、肉类等生活物资存储需求，同时为有劳动能力的残疾人提供蔬菜分拣、果蔬采摘等庇护性就业岗位，形成“种植-采摘-分拣-存储-食用”的闭环服务模式。</t>
  </si>
  <si>
    <t>托养托管</t>
  </si>
  <si>
    <t>2026年8月</t>
  </si>
  <si>
    <t>县残联</t>
  </si>
  <si>
    <t>教育培训</t>
  </si>
  <si>
    <t>乡村振兴干部人才培训工程</t>
  </si>
  <si>
    <t>山丹县
农业广播
电视学校</t>
  </si>
  <si>
    <t>县农业广播
电视学校</t>
  </si>
  <si>
    <t>培训对象以全县村书记、村主任为主、参训人数100人，举办培训班2期，培训内容主要以国家“三农”工作、社会主义法治思想建设、乡村建设与治理为主、培训模式主要以集中授课、实践教学、观摩交流、线上培训等方式开展。通过培训，逐步提升村干部在乡村振兴工作中的能力水平，加快本村在全县乡村振兴的步伐。</t>
  </si>
  <si>
    <t>1.培训对象不明确，区分开；新型经营主体带头人培训名称不合格，和第一个项目重复</t>
  </si>
  <si>
    <t>农广校</t>
  </si>
  <si>
    <t>粮油和重要农产品生产经营主体带头人培训</t>
  </si>
  <si>
    <t>培训对象以专业大户、家庭农场主、农民合作社负责人、农业企业经营者为主、开展粮油和重要农产品生产经营主体带头人培训，包括种植、养殖、农业机械、植保无人机等经营管理人员，举办培训班1期，参训人数50人，培训内容主要以提升企业管理、运行模式、种养殖技术技能、国家对涉农企业的扶助政策为主，培训模式主要以集中授课、实践教学、观摩交流、线上培训等方式开展。通过培训提升其经营管理能力和市场开拓能力。</t>
  </si>
  <si>
    <t>山丹县教育系统教师结对帮扶培训项目</t>
  </si>
  <si>
    <t>山丹县中小学（园）</t>
  </si>
  <si>
    <t>县教育局</t>
  </si>
  <si>
    <t>山丹县学校100名教师分2批赴天津、山东省优质学校进行跟岗学习，每期30天。</t>
  </si>
  <si>
    <t>2026年9月</t>
  </si>
  <si>
    <t>教育局</t>
  </si>
  <si>
    <t>健康医疗</t>
  </si>
  <si>
    <t>山丹县卫生健康系统专业技术人员东西部协作培训项目</t>
  </si>
  <si>
    <t>甘肃省山丹县</t>
  </si>
  <si>
    <t>山丹县
卫生健康局</t>
  </si>
  <si>
    <t>县卫生
健康局</t>
  </si>
  <si>
    <t>引进10名东西部知名专家到县级公立医院坐诊，外派20名医务人员到东西部三甲医院进修学习。</t>
  </si>
  <si>
    <t>卫健局</t>
  </si>
  <si>
    <t>其他</t>
  </si>
  <si>
    <t>山丹县农优品集散中心暨线上线下融合展销体系建设项目</t>
  </si>
  <si>
    <t>山东省、山丹县</t>
  </si>
  <si>
    <t>县经济作物指导中心</t>
  </si>
  <si>
    <t>1.投入协作资金100万元，搭建线上官方商城、小程序、第三方电商旗舰店、直播带货矩阵等，资金用于直播场地搭建、购买设备、营销策划。
2.投入协作资金130万元，在抖音、淘宝、视频号等平台开设山丹特色产品展销旗舰店，购建冷链配送设施等。
3.投入协作资金70万元，线下优化旗舰店空间布局，宣传展销山丹特色优质农产品。</t>
  </si>
  <si>
    <t>吸纳就业
订单生产等</t>
  </si>
  <si>
    <t>项目管理费</t>
  </si>
  <si>
    <t>山丹县</t>
  </si>
  <si>
    <t>县农业
农村局</t>
  </si>
  <si>
    <t>用于开展绩效评价相关支出。</t>
  </si>
  <si>
    <t>项目股</t>
  </si>
  <si>
    <t>注：1.项目类型按照产业开发、基础设施（不含人居环境改善）、劳务协作、教育培训、健康医疗、人才支援、改善人居环境、残疾人帮扶、其他九种类型分类，其中改善人居环境指用于农村改厕、污水处理、生活垃圾处置等，其中产业开发项目为经营性项目，必须建立联农带农机制，其他项目如有经营行为并形成收入的，按照经营性项目管理，原则上需建立联农带农机制。
    2.联农带农方式包括吸纳就业、设置公益岗、以工代赈、订单生产、托养托管、产品代销、保护价收购、保底收益、入股分红、土地流转、房屋租赁及其他，联农带农方式可以为上述方式中的一种或多种，对农户受益时间的要求请根据《关于转发天津市和山东市进一步健全完善东西部协作帮扶项目联农带农机制的&lt;实施细则&gt;&lt;实施意见＞的通知》执行。</t>
  </si>
  <si>
    <r>
      <rPr>
        <sz val="12"/>
        <color rgb="FF000000"/>
        <rFont val="宋体"/>
        <charset val="134"/>
      </rPr>
      <t>位奇镇</t>
    </r>
    <r>
      <rPr>
        <sz val="12"/>
        <color rgb="FFFF0000"/>
        <rFont val="宋体"/>
        <charset val="134"/>
      </rPr>
      <t>农产品</t>
    </r>
    <r>
      <rPr>
        <sz val="12"/>
        <color rgb="FF000000"/>
        <rFont val="宋体"/>
        <charset val="134"/>
      </rPr>
      <t>加工设施配套项目</t>
    </r>
  </si>
  <si>
    <t>老军乡农产品精加工生产基地建设项目</t>
  </si>
  <si>
    <t>霍城镇东关村肉牛养殖小区建设项目</t>
  </si>
  <si>
    <t>霍城镇东关村</t>
  </si>
  <si>
    <t>新建肉牛养殖棚2座，共计1160平方米，活动场所2处，共计1160平方米，草料库1座480平方米，硬化地坪3100平方米，改造电网480米，改造水网160米，水网检查井5个，及相关水电配套设施。</t>
  </si>
  <si>
    <t>新建360㎡标准化鸵鸟养殖棚2座+720㎡运动场4 座；生态养殖隔离设施330m；基地渗水砖铺设280㎡；硬化产业道路550㎡；饲料棚800㎡；30㎡消毒室1间、30㎡兽医室1间；管理房（30㎡3间，20㎡3间，100㎡2间）；150m³速冻库1座；150㎡屠宰车间1座；饲料加工设备2套；配套水电设施1项；100m³粪污处理池1座；购买鸵鸟幼苗600只，成年鸵鸟200只；沙化活动场地3000㎡；沙化产业道路3.3公里；初加工设备1套；粪污拉运车辆1台；产房100㎡，孵化室30㎡，卫生间15㎡；600蛋位孵化机1套，铁栅栏2km，流转土地3500亩（种植饲料作物）。</t>
  </si>
  <si>
    <t>山丹马场</t>
  </si>
  <si>
    <r>
      <rPr>
        <sz val="12"/>
        <color rgb="FF000000"/>
        <rFont val="宋体"/>
        <charset val="134"/>
      </rPr>
      <t xml:space="preserve">吸纳就业
</t>
    </r>
    <r>
      <rPr>
        <sz val="12"/>
        <color rgb="FFFF0000"/>
        <rFont val="宋体"/>
        <charset val="134"/>
      </rPr>
      <t>(带动农户)</t>
    </r>
  </si>
  <si>
    <t>一</t>
  </si>
  <si>
    <t>山丹县富硒蔬菜产业链建设项目</t>
  </si>
  <si>
    <t>位奇镇
永兴村
四坝村
位奇村
暖泉村
、
陈户镇
寺沟村
、
物流园区</t>
  </si>
  <si>
    <t>位奇镇
、
陈户镇
人民政府</t>
  </si>
  <si>
    <t>项目总投资1600万元，
1.协作资金（500万元）
陈户镇寺沟村（345万元）：改造提升高原夏菜基地恒温库10间（2800㎡），更换制冷机10台；为76座育苗大棚安装自动化喷水设备，新建高标准育苗室1座，在物流园区高原夏菜产业基地配套冷库制冷设备2套。
位奇镇位奇村、暖泉村（155万元）：在位奇村新建日光温室育苗大棚5座；在暖泉村购置变压器设施。
2.企业自筹资金（1100万元）
山丹县建祥物资仓储经销有限公司投资（768万元）：在物流园区建设高原夏菜冷链物流产业园1处，新建冷库1座，库容22680m³，硬化场地25000㎡。
山丹县闵宏生态农业科技有限公司投资（332万元）：在四坝村、永兴村配置真空预冷设备1台、自动化分拣包装线1条、提升机2台、叉车2台、周转筐2000个，配套500KVA变压器及配电设施；购置西兰花移栽机6台、植保无人机4台、收获转运车6辆及配套农机具。</t>
  </si>
  <si>
    <t>吸纳就业
技术指导</t>
  </si>
  <si>
    <r>
      <rPr>
        <sz val="12"/>
        <color rgb="FF000000"/>
        <rFont val="宋体"/>
        <charset val="134"/>
      </rPr>
      <t>项目总投资1650万元，</t>
    </r>
    <r>
      <rPr>
        <u/>
        <sz val="12"/>
        <color rgb="FF000000"/>
        <rFont val="宋体"/>
        <charset val="134"/>
      </rPr>
      <t>东西部协作资金500万元，</t>
    </r>
    <r>
      <rPr>
        <sz val="12"/>
        <color rgb="FF000000"/>
        <rFont val="宋体"/>
        <charset val="134"/>
      </rPr>
      <t>新建赛马道1500米（宽25米，含防护围栏)，配套文化陈列设施580平方米、饲料库2500平方米， 鲁医室100平方米，钉蹄房80平方米，配套给水管网1000米，架设电网1600米。</t>
    </r>
    <r>
      <rPr>
        <u/>
        <sz val="12"/>
        <color rgb="FF000000"/>
        <rFont val="宋体"/>
        <charset val="134"/>
      </rPr>
      <t>企业自筹资金1150万元，</t>
    </r>
    <r>
      <rPr>
        <sz val="12"/>
        <color rgb="FF000000"/>
        <rFont val="宋体"/>
        <charset val="134"/>
      </rPr>
      <t>新建马术表演场20000平方米、游客服务中心320平方米、名马训练基地3200平方米、观赛平台3300平方米。</t>
    </r>
  </si>
  <si>
    <r>
      <rPr>
        <sz val="12"/>
        <color rgb="FF000000"/>
        <rFont val="宋体"/>
        <charset val="134"/>
      </rPr>
      <t>老军乡</t>
    </r>
    <r>
      <rPr>
        <sz val="10"/>
        <rFont val="宋体"/>
        <charset val="134"/>
      </rPr>
      <t xml:space="preserve">
</t>
    </r>
    <r>
      <rPr>
        <sz val="12"/>
        <color rgb="FF000000"/>
        <rFont val="宋体"/>
        <charset val="134"/>
      </rPr>
      <t>丰城村</t>
    </r>
  </si>
  <si>
    <r>
      <rPr>
        <sz val="12"/>
        <color rgb="FF000000"/>
        <rFont val="宋体"/>
        <charset val="134"/>
      </rPr>
      <t>老军乡</t>
    </r>
    <r>
      <rPr>
        <sz val="10"/>
        <rFont val="宋体"/>
        <charset val="134"/>
      </rPr>
      <t xml:space="preserve">
</t>
    </r>
    <r>
      <rPr>
        <sz val="12"/>
        <color rgb="FF000000"/>
        <rFont val="宋体"/>
        <charset val="134"/>
      </rPr>
      <t>人民政府</t>
    </r>
  </si>
  <si>
    <r>
      <rPr>
        <sz val="12"/>
        <color rgb="FF000000"/>
        <rFont val="宋体"/>
        <charset val="134"/>
      </rPr>
      <t>项目总投资660万元，</t>
    </r>
    <r>
      <rPr>
        <u/>
        <sz val="12"/>
        <color rgb="FF000000"/>
        <rFont val="宋体"/>
        <charset val="134"/>
      </rPr>
      <t>协作资金200万元，</t>
    </r>
    <r>
      <rPr>
        <sz val="12"/>
        <color rgb="FF000000"/>
        <rFont val="宋体"/>
        <charset val="134"/>
      </rPr>
      <t xml:space="preserve">新建加工车间2000平方米，晾晒场8000平方米，种子加工筛选生产线2条，配套电路设施及相关附属设施。修建200立方米人饮蓄水池一座，配套管网、净化设施等其他附属设施。
</t>
    </r>
    <r>
      <rPr>
        <u/>
        <sz val="12"/>
        <color rgb="FF000000"/>
        <rFont val="宋体"/>
        <charset val="134"/>
      </rPr>
      <t>企业自筹460万元，</t>
    </r>
    <r>
      <rPr>
        <sz val="12"/>
        <color rgb="FF000000"/>
        <rFont val="宋体"/>
        <charset val="134"/>
      </rPr>
      <t>修建100平方米展厅，管理房550平方米，硬化地坪2000平方米，直播间50平方米。采购上料车3辆，叉车3辆，厢式运输车1辆，转运货车2辆，托盘1000个，地磅1个，全自动包装机2套，炒货设备一套，检验检测设备1套，配套相关附属设施。</t>
    </r>
  </si>
  <si>
    <t>新建鸵鸟养殖棚2座360㎡，饲料棚600㎡，速冻库100m³、加工车间150m³，平整场地800㎡，铺设渗水砖280㎡，硬化产业道路550㎡，沙化活动场地3000㎡，沙化产业道路3.3公里，消毒室、兽医室、孵化室各30㎡，产房100m³，其他功能室165m³，并配套相关水电设施，养殖防护栏2330m，购置饲料加工设备2套，孵化机1套，粪污拉运车辆1台。</t>
  </si>
  <si>
    <t>山丹县李桥乡马产业（二期）建设项目</t>
  </si>
  <si>
    <t>李桥乡
东沟村</t>
  </si>
  <si>
    <t>新建马繁育中心1处，建筑面积400平方米，配套防护围栏等相关基础设施，新建产业道路1.5km，安装路灯60盏。</t>
  </si>
  <si>
    <t>李桥乡马铃薯恒温储藏库改造提升项目</t>
  </si>
  <si>
    <t>李桥乡
河湾村</t>
  </si>
  <si>
    <r>
      <rPr>
        <sz val="12"/>
        <color rgb="FF000000"/>
        <rFont val="宋体"/>
        <charset val="134"/>
      </rPr>
      <t>项目总投资300万元，</t>
    </r>
    <r>
      <rPr>
        <u/>
        <sz val="12"/>
        <color rgb="FF000000"/>
        <rFont val="宋体"/>
        <charset val="134"/>
      </rPr>
      <t>企业自筹200万元，</t>
    </r>
    <r>
      <rPr>
        <sz val="12"/>
        <color rgb="FF000000"/>
        <rFont val="宋体"/>
        <charset val="134"/>
      </rPr>
      <t>购置恒温设施一套（设备15个），新建1000平方米储藏库1处；</t>
    </r>
    <r>
      <rPr>
        <u/>
        <sz val="12"/>
        <color rgb="FF000000"/>
        <rFont val="宋体"/>
        <charset val="134"/>
      </rPr>
      <t>投入协作资金100万元，</t>
    </r>
    <r>
      <rPr>
        <sz val="12"/>
        <color rgb="FF000000"/>
        <rFont val="宋体"/>
        <charset val="134"/>
      </rPr>
      <t>新建库容4000立方米恒温库1处。</t>
    </r>
  </si>
  <si>
    <t>东乐镇小经济作物精细加工项目</t>
  </si>
  <si>
    <t>东乐镇
西屯村</t>
  </si>
  <si>
    <t>东乐镇
人民政府</t>
  </si>
  <si>
    <t>建设500㎡净化车间、100㎡冷藏库及检验室、农资储物棚420㎡，硬化晾晒场1700㎡，采购自动化清洗、脱壳、超微粉碎、速食挤压成型、全自动真空/充氮包装线等精深加工设备。</t>
  </si>
  <si>
    <t>老军乡农资精加工提升项目</t>
  </si>
  <si>
    <t>购置农资加工生产线3套，及配套相关附属设施。</t>
  </si>
  <si>
    <t>李桥乡上寨村养殖场建设项目</t>
  </si>
  <si>
    <t>李桥乡
上寨村</t>
  </si>
  <si>
    <r>
      <rPr>
        <sz val="12"/>
        <color rgb="FF000000"/>
        <rFont val="SimSun"/>
        <charset val="134"/>
      </rPr>
      <t>项目总投资500万元，其中:</t>
    </r>
    <r>
      <rPr>
        <u/>
        <sz val="12"/>
        <color rgb="FF000000"/>
        <rFont val="SimSun"/>
        <charset val="134"/>
      </rPr>
      <t>企业自筹350万元，</t>
    </r>
    <r>
      <rPr>
        <sz val="12"/>
        <color rgb="FF000000"/>
        <rFont val="SimSun"/>
        <charset val="134"/>
      </rPr>
      <t>新建羊舍3座4850㎡、牛舍10座16600㎡，办公用房3320㎡，员工宿舍420㎡，</t>
    </r>
    <r>
      <rPr>
        <u/>
        <sz val="12"/>
        <color rgb="FF000000"/>
        <rFont val="SimSun"/>
        <charset val="134"/>
      </rPr>
      <t>投入协作资金150万元，</t>
    </r>
    <r>
      <rPr>
        <sz val="12"/>
        <color rgb="FF000000"/>
        <rFont val="SimSun"/>
        <charset val="134"/>
      </rPr>
      <t>硬化地坪1000㎡，草料棚1800㎡、粪污场150㎡，购置粪污拉运车一辆，并配套建设水电等基础设施。</t>
    </r>
  </si>
  <si>
    <t>1.自筹资金960万元：用于新建储草棚10栋，每栋2400平方米，共计24000平方米。
2.协作资金400万元：用于采购加压除尘设备和饲草揉丝设备4台套。</t>
  </si>
  <si>
    <t>吸纳就业
带动务工</t>
  </si>
  <si>
    <t>2026年6月</t>
  </si>
  <si>
    <t>山丹县富硒农产品加工建设项目</t>
  </si>
  <si>
    <t>清泉镇</t>
  </si>
  <si>
    <t>山丹县现代农业投资有限公司</t>
  </si>
  <si>
    <t>项目总投资510万元，
1.投入200万元，建设富硒芦笋面粉生产车间1座（800㎡），购置芦笋烘干机、粉碎机、超微粉碎机、筛分机、混合搅拌机、包装机等设备。                            2.投入210万元，建设富硒贡米生产加工车间1座（1000㎡），购置贡米清理筛、砻谷机、碾米机、色选机、抛光机、真空包装机等设备。
3.投入100万元，用于配套厂区基础设施，包括道路硬化、给排水、供电等。</t>
  </si>
  <si>
    <t>二</t>
  </si>
  <si>
    <t>对前山村至马营村人居环境进行改造提升，改造农房25户，拆除断壁残垣12处，渗水砖1000㎡，维修地坪600㎡。</t>
  </si>
  <si>
    <r>
      <rPr>
        <sz val="12"/>
        <color rgb="FF000000"/>
        <rFont val="宋体"/>
        <charset val="134"/>
      </rPr>
      <t>老军乡</t>
    </r>
    <r>
      <rPr>
        <sz val="10"/>
        <rFont val="宋体"/>
        <charset val="134"/>
      </rPr>
      <t xml:space="preserve">
</t>
    </r>
    <r>
      <rPr>
        <sz val="12"/>
        <color rgb="FF000000"/>
        <rFont val="宋体"/>
        <charset val="134"/>
      </rPr>
      <t>丰城村</t>
    </r>
    <r>
      <rPr>
        <sz val="10"/>
        <rFont val="宋体"/>
        <charset val="134"/>
      </rPr>
      <t xml:space="preserve">
</t>
    </r>
    <r>
      <rPr>
        <sz val="12"/>
        <color rgb="FF000000"/>
        <rFont val="宋体"/>
        <charset val="134"/>
      </rPr>
      <t>潘庄村</t>
    </r>
  </si>
  <si>
    <t>对潘庄村沿路沿线人居环境进行改造提升，改造农户住房26户，改造道路5000平方米。</t>
  </si>
  <si>
    <t>三</t>
  </si>
  <si>
    <t>结对帮扶培训项目</t>
  </si>
  <si>
    <t>山丹县农业
广播电视学校
、
山丹县中小学（园）
、
甘肃省山丹县</t>
  </si>
  <si>
    <t>县农业广播电视学校
、
县教育局
、
县卫生
健康局</t>
  </si>
  <si>
    <t>1.投资50万元，培训对象以全县村书记、村主任为主，参训人数100人，举办培训班2期。
2.投资25万元，培训对象以专业大户、家庭农场主、农民合作社负责人、农业企业经营者为主，开展粮油和重要农产品生产经营主体带头人培训，参训人数50人，举办培训班1期。
3.投资50万元，山丹县学校100名教师分2批赴天津、山东省优质学校进行跟岗学习，每期30天。
4.投资10万元，外派20名医务人员到东西部三甲医院进修学习。</t>
  </si>
  <si>
    <t>农广校
教育局
卫健局</t>
  </si>
  <si>
    <t>四</t>
  </si>
  <si>
    <t>1.投入协作资金40万元，搭建线上官方商城、小程序、第三方电商旗舰店、直播带货矩阵等，资金用于直播场地搭建、购买设备、营销策划。
2.投入协作资金30万元，在抖音、淘宝、视频号等平台开设山丹特色产品展销旗舰店。
3.投入协作资金30万元，线下优化旗舰店空间布局，宣传展销山丹特色优质农产品。</t>
  </si>
  <si>
    <t>山丹县乡村工匠重点扶持项目</t>
  </si>
  <si>
    <t>鼓励支持培育扎根乡村、技艺精湛、带农增收的省级乡村工匠，通过技能培训、师徒传承、示范带动等方式，不断壮大乡土技能人才队伍。深入挖掘传承传统乡土技艺，推动传统工艺与现代市场需求深度融合，培育发展乡村特色产业，打造乡村特色品牌，延伸产业链条，以人才振兴带动产业振兴、文化振兴，有效吸纳农村劳动力就近就地就业，促进群众持续稳定增收，为全面推进乡村振兴提供坚实人才支撑和产业动能。</t>
  </si>
  <si>
    <t>带动就业
壮大乡土技能
人才队伍</t>
  </si>
  <si>
    <t>注：1.项目类型按照产业开发、基础设施（不含人居环境改善）、劳务协作、教育培训、健康医疗、人才支援、改善人居环境、残疾人帮扶、其他九种类型分类，其中改善人居环境指用于农村改厕、污水处理、生活垃圾处置等，其中产业开发项目为经营性项  目，必须建立联农带农机制，其他项目如有经营行为并形成收入的，按照经营性项目管理，原则上需建立联农带农机制。
    2.联农带农方式包括吸纳就业、设置公益岗、以工代赈、订单生产、托养托管、产品代销、保护价收购、保底收益、入股分红、土地流转、房屋租赁及其他，联农带农方式可以为上述方式中的一种或多种，对农户受益时间的要求请根据《关于转发天津市和山东市进一步健全完善东西部协作帮扶项目联农带农机制的&lt;实施细则&gt;&lt;实施意见＞的通知》执行。</t>
  </si>
  <si>
    <t>项目总投资1600万元，
1.协作资金（500万元）
陈户镇寺沟村（345万元）：改造提升高原夏菜基地恒温库10间（2800㎡），更换制冷机10台；为76座育苗大棚安装自动化喷水设备，新建高标准育苗室1座，在物流园区高原夏菜产业基地配套冷库制冷设备2套。
位奇镇位奇村、暖泉村（155万元）：在位奇村新建育苗大棚5座；在暖泉村购置冷库制冷设备及电力设施。
2.企业自筹资金（1100万元）
山丹县建祥物资仓储经销有限公司投资（768万元）：在物流园区建设高原夏菜冷链物流产业园1处，新建冷库1座，库容22680m³，硬化场地25000㎡。
山丹县闵宏生态农业科技有限公司投资（332万元）：在四坝村、永兴村配置真空预冷设备1台、自动化分拣包装线1条、提升机2台、叉车2台、周转筐2000个，配套500KVA变压器及配电设施；购置西兰花移栽机6台、植保无人机4台、收获转运车6辆及配套农机具。</t>
  </si>
  <si>
    <r>
      <rPr>
        <sz val="12"/>
        <color rgb="FF000000"/>
        <rFont val="宋体"/>
        <charset val="134"/>
      </rPr>
      <t>项目总投资1650万元，</t>
    </r>
    <r>
      <rPr>
        <u/>
        <sz val="12"/>
        <color rgb="FF000000"/>
        <rFont val="宋体"/>
        <charset val="134"/>
      </rPr>
      <t>东西部协作资金500万元，</t>
    </r>
    <r>
      <rPr>
        <sz val="12"/>
        <color rgb="FF000000"/>
        <rFont val="宋体"/>
        <charset val="134"/>
      </rPr>
      <t>新建赛马道1500米（宽25米，含防护围栏)，配套文化陈列设施580平方米、饲料库2500平方米， 兽医室100平方米，钉蹄房80平方米，配套给水管网1000米，架设电网1600米。</t>
    </r>
    <r>
      <rPr>
        <u/>
        <sz val="12"/>
        <color rgb="FF000000"/>
        <rFont val="宋体"/>
        <charset val="134"/>
      </rPr>
      <t>企业自筹资金1150万元，</t>
    </r>
    <r>
      <rPr>
        <sz val="12"/>
        <color rgb="FF000000"/>
        <rFont val="宋体"/>
        <charset val="134"/>
      </rPr>
      <t>新建马术表演场20000平方米、游客服务中心320平方米、名马训练基地3200平方米、观赛平台3300平方米。</t>
    </r>
  </si>
  <si>
    <t>山丹县2026年霍城镇灌溉调蓄水池建设项目</t>
  </si>
  <si>
    <t>霍城镇
下西山村</t>
  </si>
  <si>
    <t>在下西山村新建5万立方米蓄水池1座。</t>
  </si>
  <si>
    <t>东乐镇高效节水调蓄池建设项目</t>
  </si>
  <si>
    <t>东乐镇
城西村</t>
  </si>
  <si>
    <r>
      <rPr>
        <sz val="12"/>
        <color rgb="FF000000"/>
        <rFont val="宋体"/>
        <charset val="134"/>
      </rPr>
      <t>在城西村新建库容</t>
    </r>
    <r>
      <rPr>
        <sz val="12"/>
        <color rgb="FFFF0000"/>
        <rFont val="宋体"/>
        <charset val="134"/>
      </rPr>
      <t>40000m³调蓄蓄水池1座</t>
    </r>
    <r>
      <rPr>
        <sz val="12"/>
        <color rgb="FF000000"/>
        <rFont val="宋体"/>
        <charset val="134"/>
      </rPr>
      <t>，并配套相关附属设施。</t>
    </r>
  </si>
  <si>
    <t>山丹县李桥乡2026年灌溉调蓄水池建设项目</t>
  </si>
  <si>
    <t>李桥乡
河湾村
下寨村</t>
  </si>
  <si>
    <t>改建三坝塘坝和下寨塘坝2座总库容31万立方米。</t>
  </si>
  <si>
    <t>山丹县李桥乡上寨村饮水安全提升改造工程</t>
  </si>
  <si>
    <t>山丹县
水务局</t>
  </si>
  <si>
    <t>山丹县霍城河水资源保护利用所</t>
  </si>
  <si>
    <t>改造各类供水管道10.275km，改建检查井16座、减压井1座，更换减压阀1台。</t>
  </si>
  <si>
    <r>
      <rPr>
        <sz val="24"/>
        <color theme="1"/>
        <rFont val="方正小标宋简体"/>
        <charset val="134"/>
      </rPr>
      <t>民乐县</t>
    </r>
    <r>
      <rPr>
        <sz val="24"/>
        <color theme="1"/>
        <rFont val="Times New Roman"/>
        <charset val="134"/>
      </rPr>
      <t>2026</t>
    </r>
    <r>
      <rPr>
        <sz val="24"/>
        <color theme="1"/>
        <rFont val="方正小标宋简体"/>
        <charset val="134"/>
      </rPr>
      <t>年东西部协作项目计划备案表</t>
    </r>
  </si>
  <si>
    <t>项目地址</t>
  </si>
  <si>
    <t>联农带农
方式</t>
  </si>
  <si>
    <t>联农带农
成效（人）</t>
  </si>
  <si>
    <t>民乐县现代高科技智能化设施温室建设项目（一号地块2号温室）</t>
  </si>
  <si>
    <t>民乐县
工业园区</t>
  </si>
  <si>
    <t>农业农村局民发集团</t>
  </si>
  <si>
    <t>甘肃省华陇盛达农业发展有限公司</t>
  </si>
  <si>
    <t>项目总投资17766.5万元，新建智能玻璃温室1栋，建筑面积95132.34平方米，配备遮荫系统、供热系统、降温系统、灌溉系统、气候控制系统、电力系统及其他配套设备，同时配套建设室外工程等。
1.自筹资金16428.5万元用于前期费用、屋顶墙面系统、覆盖材料、内网系统、立侧保温系统、半封闭系统、地布、温室门、屋面维护系统、高压喷雾系统等及相关附属设施。
2.协作资金1338万元用于钢结构和基础材料。
3.形成的固定资产确权到县属国有企业，由县属国有企业代管运营，企业每年以不低于最新1年期贷款市场报价利率（LPR）租赁收益，收益70%到村集体，30%到国有企业。</t>
  </si>
  <si>
    <t>吸纳就业
入股分红</t>
  </si>
  <si>
    <t>2025年12月</t>
  </si>
  <si>
    <t>特色产业</t>
  </si>
  <si>
    <t>庭院式肉羊智慧养殖项目</t>
  </si>
  <si>
    <t>民乐县
10个镇</t>
  </si>
  <si>
    <t>农业农村局</t>
  </si>
  <si>
    <t>畜牧站</t>
  </si>
  <si>
    <t>采取“先建后补、以奖代补”的方式进行补助，存栏良种基础母羊30只以上的一般农户，存栏良种母羊10只以上的重点帮扶群体，对新（改扩）建标准化养殖圈舍80平方米以上，光伏圈舍60平方米以上，运动场100平方米以上，配套颗粒料自动感应投喂料槽或定时定量精准饲喂料槽、智能智慧自动补给恒温水槽、光伏板等智能化设施设备的养殖户，每户补助5万元，共计120户。引导有条件的经营主体在京津等一线城市开展增值营销活动，打造民乐羊肉品牌。</t>
  </si>
  <si>
    <t>民乐县“田园民乐”农特产品产销基地建设及消费帮扶助农增收项目</t>
  </si>
  <si>
    <t>民乐县三堡镇、京东特产馆、工业园区</t>
  </si>
  <si>
    <t>民发集团</t>
  </si>
  <si>
    <t>项目总投资300万元，投资140万元建成1个标准化“田园民乐”农特产品产销（直采直供）基地1处；投资100万元打造“田园民乐”优质农产品消费帮扶品牌1个；投资60万元与天津建立稳定市场化产销对接机制，定期举办线下展销、产销对接会等消费帮扶活动，鼓励有条件的企业带动“甘味”农产品销售。形成的固定资产确权到县属国有企业，由县属国有企业代管运营，企业每年以不低于最新1年期贷款市场报价利率（LPR）租赁收益，收益70%到村集体，30%到国有企业。</t>
  </si>
  <si>
    <t>产品代销</t>
  </si>
  <si>
    <t>民乐县三堡镇“和美乡村”示范片区建设项目</t>
  </si>
  <si>
    <t>民乐县三堡村、韩庄村、任官村、新庄村、徐寨村</t>
  </si>
  <si>
    <t>农业农村局三堡镇</t>
  </si>
  <si>
    <t>三堡镇</t>
  </si>
  <si>
    <t>协作资金400万元，建设三堡镇冷链物流产业园及农副产品交易市场，新建高标准冷库1座，0.75万立方米，配备冷链设备1套；新建农贸交易市场一处，硬化地坪4200平方米，修建钢架大棚800平方米，并配套完善相关基础设施。形成的固定资产确权到村集体，由村集体负责运营管护，收益归村集体所有。</t>
  </si>
  <si>
    <t>吸纳就业
入股分红
订单生产</t>
  </si>
  <si>
    <t>民乐县国家级马铃薯种子繁育示范基地建设项目</t>
  </si>
  <si>
    <t>民乐县
六坝镇</t>
  </si>
  <si>
    <t>农业农村局六坝镇</t>
  </si>
  <si>
    <t>集华农业</t>
  </si>
  <si>
    <t>项目总投资570万元。
1.自筹资金370万元用于实验种植和示范种植费用等。
2.协作资金200万元与甘肃农业大学合作，用于新品种示范推广，支持打造种植基地内新品种推广应用，建设新品种示范基地500亩，培育适宜民乐寒旱气候的马铃薯新品种--乐民1号。
3.项目坚持经济效益与农民增收并重，通过构建“育繁推一体化”产业链，实现多方共赢,直接吸纳周边20余名低收入人口就近务工，间接辐射加工、运输等领域就业超500人。推广脱毒种薯及配套技术，种薯亩产达到3吨，为县内马铃薯种猪提供脱毒种薯1450吨，带动种植大户种植优质马铃薯4000亩，实现亩均增收800—1000元，显著提升马铃薯亩产和经济效益。</t>
  </si>
  <si>
    <t>吸纳就业
土地流转
其他</t>
  </si>
  <si>
    <t>科技帮扶项目</t>
  </si>
  <si>
    <t>民乐县山城村农文旅融合发展示范园项目</t>
  </si>
  <si>
    <t>民乐县
洪水镇</t>
  </si>
  <si>
    <t>洪水镇</t>
  </si>
  <si>
    <t>民乐县故乡情农牧专业合作社</t>
  </si>
  <si>
    <t xml:space="preserve">项目总投资1390万元。
1.自筹资金1290万元用于建设游客接待中心2352平方米、土特产展厅300平方米，孵化基地2000平方米，有机蔬菜恒温大棚720平方米，溪谷露营基地一处，打造草原观光点2处，开发水库观光休闲区，配套观景台、环湖步道、亲水平台等设施。
2.协作资金120万元用于新建生态停车场一处，规划车位150个；采摘棚4座，占地2440平方米；游乐设施一处，占地1150平方米；新建旅游公厕3座，占地180平方米。
3.形成的固定资产确权到洪水镇山城村。将资产租赁至企业，企业每年以不低于最新1年期贷款市场报价利率（LPR）向村集体分红。   </t>
  </si>
  <si>
    <t>民乐县山城村产业路</t>
  </si>
  <si>
    <t>民乐县洪水镇</t>
  </si>
  <si>
    <t>民乐县交通运输局</t>
  </si>
  <si>
    <t>民乐县交通运输服务中心</t>
  </si>
  <si>
    <t>民乐县山城村产业路全长3公里，路基宽6m，路面宽5m，路面结构采用10cm厚砂砾垫层+20cm厚水泥稳定砂砾基层+4cm厚沥青混凝土面层。</t>
  </si>
  <si>
    <t>劳务协作</t>
  </si>
  <si>
    <t>劳务品牌打造就业援助项目</t>
  </si>
  <si>
    <t>民乐县</t>
  </si>
  <si>
    <t>农业农村局人社局</t>
  </si>
  <si>
    <t>人社局</t>
  </si>
  <si>
    <t>项目总投资30万元：
1.投入20万元用于开展“民乐憨小伙”“民乐俏手巧匠”“民乐薯工”等特色劳务品牌培训，重点围绕建筑工程类、低空经济类、电子商务类、农产品种植加工类开展技能培训。
2.投入10万元用于培育打造“民乐薯工”劳务品牌，重点加强品牌宣传和强化推介交流活动。</t>
  </si>
  <si>
    <t>教育管理干部研修学习项目</t>
  </si>
  <si>
    <t>农业农村局教育局</t>
  </si>
  <si>
    <t>项目总投资27万元，聚焦天津东丽区教育教学管理先进经验，结合民乐县实际需求，秋学期选派6人，重点围绕教育教学管理、课程改革引领实践、教师队伍建设管理、数字化校园建设等模块开展研修。</t>
  </si>
  <si>
    <t>2027年1月</t>
  </si>
  <si>
    <t>卫生健康专业技术人才培训项目</t>
  </si>
  <si>
    <t>农业农村局卫健局</t>
  </si>
  <si>
    <t>项目总投资65万元，实施全县医疗卫生系统专业技术人才培训工作，聚焦县级及基层医疗机构学科带头人、骨干医师能力提升，赴天津东丽区开展业务技能、诊疗规范等专项培训1期6个月，培训人员12名，通过强化基层医疗人才队伍建设，提升县域医疗卫生服务水平，持续巩固拓展健康帮扶成果，保障脱贫户，监测户及周边农户就医需求。</t>
  </si>
  <si>
    <t>2026年7月</t>
  </si>
  <si>
    <t>人才支援</t>
  </si>
  <si>
    <t>乡村振兴干部人才培训项目</t>
  </si>
  <si>
    <t>乡村振兴服务中心</t>
  </si>
  <si>
    <t>项目总投资60万元,重点加强村党组织书记和乡村振兴干部培训，其中村党支部书记2期172人，乡村振兴干部1期46人。</t>
  </si>
  <si>
    <t>招商引资及农产品品牌培育</t>
  </si>
  <si>
    <t>项目总投资50万元。投资20万元，用于招商引资、项目推介、对接洽谈相等；投资30万元，打造中药材、马铃薯生态原产地认证品牌2个，开展农特产品宣传展销活动3次。</t>
  </si>
  <si>
    <t>开展协作资金绩效评价项目</t>
  </si>
  <si>
    <t>项目总投资10万元，主要用于协作资金绩效评价。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</si>
</sst>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yyyy"/>
  </numFmts>
  <fonts count="52">
    <font>
      <sz val="12"/>
      <color theme="1"/>
      <name val="等线"/>
      <charset val="134"/>
      <scheme val="minor"/>
    </font>
    <font>
      <sz val="12"/>
      <color rgb="FF000000"/>
      <name val="等线"/>
      <charset val="134"/>
    </font>
    <font>
      <b/>
      <sz val="14"/>
      <color rgb="FF000000"/>
      <name val="宋体"/>
      <charset val="134"/>
    </font>
    <font>
      <sz val="14"/>
      <color rgb="FF000000"/>
      <name val="等线"/>
      <charset val="134"/>
    </font>
    <font>
      <sz val="14"/>
      <color rgb="FF000000"/>
      <name val="宋体"/>
      <charset val="134"/>
    </font>
    <font>
      <sz val="14"/>
      <name val="宋体"/>
      <charset val="134"/>
    </font>
    <font>
      <sz val="14"/>
      <color theme="1"/>
      <name val="等线"/>
      <charset val="134"/>
      <scheme val="minor"/>
    </font>
    <font>
      <sz val="12"/>
      <color rgb="FF000000"/>
      <name val="宋体"/>
      <charset val="134"/>
    </font>
    <font>
      <sz val="12"/>
      <name val="宋体"/>
      <charset val="134"/>
    </font>
    <font>
      <sz val="24"/>
      <color theme="1"/>
      <name val="方正小标宋简体"/>
      <charset val="134"/>
    </font>
    <font>
      <sz val="24"/>
      <color theme="1"/>
      <name val="Times New Roman"/>
      <charset val="134"/>
    </font>
    <font>
      <sz val="14"/>
      <color theme="1"/>
      <name val="黑体"/>
      <charset val="134"/>
    </font>
    <font>
      <sz val="10"/>
      <color rgb="FF000000"/>
      <name val="Times New Roman"/>
      <charset val="134"/>
    </font>
    <font>
      <sz val="14"/>
      <color theme="1"/>
      <name val="宋体"/>
      <charset val="134"/>
    </font>
    <font>
      <b/>
      <sz val="14"/>
      <color theme="1"/>
      <name val="宋体"/>
      <charset val="134"/>
    </font>
    <font>
      <b/>
      <sz val="12"/>
      <color rgb="FF000000"/>
      <name val="宋体"/>
      <charset val="134"/>
    </font>
    <font>
      <sz val="12"/>
      <color rgb="FF000000"/>
      <name val="黑体"/>
      <charset val="134"/>
    </font>
    <font>
      <sz val="14"/>
      <color rgb="FF000000"/>
      <name val="黑体"/>
      <charset val="134"/>
    </font>
    <font>
      <sz val="20"/>
      <color rgb="FF000000"/>
      <name val="方正小标宋简体"/>
      <charset val="134"/>
    </font>
    <font>
      <sz val="20"/>
      <color rgb="FF000000"/>
      <name val="Times New Roman"/>
      <charset val="134"/>
    </font>
    <font>
      <sz val="12"/>
      <color rgb="FFFF0000"/>
      <name val="宋体"/>
      <charset val="134"/>
    </font>
    <font>
      <sz val="12"/>
      <color rgb="FF000000"/>
      <name val="SimSun"/>
      <charset val="134"/>
    </font>
    <font>
      <sz val="12"/>
      <color rgb="FF000000"/>
      <name val="Arial"/>
      <charset val="134"/>
    </font>
    <font>
      <sz val="14"/>
      <color rgb="FFFF0000"/>
      <name val="黑体"/>
      <charset val="134"/>
    </font>
    <font>
      <b/>
      <sz val="14"/>
      <color rgb="FF000000"/>
      <name val="黑体"/>
      <charset val="134"/>
    </font>
    <font>
      <sz val="12"/>
      <color rgb="FFFE0300"/>
      <name val="宋体"/>
      <charset val="134"/>
    </font>
    <font>
      <sz val="12"/>
      <color rgb="FFFF0000"/>
      <name val="SimSun"/>
      <charset val="134"/>
    </font>
    <font>
      <sz val="12"/>
      <color rgb="FFFF0000"/>
      <name val="Arial"/>
      <charset val="134"/>
    </font>
    <font>
      <sz val="12"/>
      <color rgb="FFFF0000"/>
      <name val="等线"/>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u/>
      <sz val="12"/>
      <color rgb="FF000000"/>
      <name val="宋体"/>
      <charset val="134"/>
    </font>
    <font>
      <sz val="10"/>
      <name val="宋体"/>
      <charset val="134"/>
    </font>
    <font>
      <u/>
      <sz val="12"/>
      <color rgb="FF000000"/>
      <name val="SimSun"/>
      <charset val="134"/>
    </font>
  </fonts>
  <fills count="35">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37352F"/>
      </left>
      <right style="thin">
        <color rgb="FF37352F"/>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4" borderId="8"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xf numFmtId="0" fontId="37" fillId="0" borderId="10" applyNumberFormat="0" applyFill="0" applyAlignment="0" applyProtection="0">
      <alignment vertical="center"/>
    </xf>
    <xf numFmtId="0" fontId="37" fillId="0" borderId="0" applyNumberFormat="0" applyFill="0" applyBorder="0" applyAlignment="0" applyProtection="0">
      <alignment vertical="center"/>
    </xf>
    <xf numFmtId="0" fontId="38" fillId="5" borderId="11" applyNumberFormat="0" applyAlignment="0" applyProtection="0">
      <alignment vertical="center"/>
    </xf>
    <xf numFmtId="0" fontId="39" fillId="6" borderId="12" applyNumberFormat="0" applyAlignment="0" applyProtection="0">
      <alignment vertical="center"/>
    </xf>
    <xf numFmtId="0" fontId="40" fillId="6" borderId="11" applyNumberFormat="0" applyAlignment="0" applyProtection="0">
      <alignment vertical="center"/>
    </xf>
    <xf numFmtId="0" fontId="41" fillId="7" borderId="13" applyNumberFormat="0" applyAlignment="0" applyProtection="0">
      <alignment vertical="center"/>
    </xf>
    <xf numFmtId="0" fontId="42" fillId="0" borderId="14" applyNumberFormat="0" applyFill="0" applyAlignment="0" applyProtection="0">
      <alignment vertical="center"/>
    </xf>
    <xf numFmtId="0" fontId="43" fillId="0" borderId="15" applyNumberFormat="0" applyFill="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7" fillId="34" borderId="0" applyNumberFormat="0" applyBorder="0" applyAlignment="0" applyProtection="0">
      <alignment vertical="center"/>
    </xf>
  </cellStyleXfs>
  <cellXfs count="133">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7" fillId="0" borderId="0" xfId="0" applyFont="1" applyFill="1" applyAlignment="1">
      <alignment horizontal="center" vertical="center"/>
    </xf>
    <xf numFmtId="0" fontId="7" fillId="0" borderId="0" xfId="0" applyFont="1" applyFill="1" applyAlignment="1">
      <alignment horizontal="left" vertical="center"/>
    </xf>
    <xf numFmtId="0" fontId="7" fillId="0" borderId="0" xfId="0" applyFont="1" applyFill="1">
      <alignment vertical="center"/>
    </xf>
    <xf numFmtId="0" fontId="8" fillId="0" borderId="0" xfId="0" applyFont="1" applyFill="1">
      <alignment vertical="center"/>
    </xf>
    <xf numFmtId="0" fontId="1" fillId="0" borderId="0" xfId="0" applyFont="1" applyFill="1" applyAlignment="1">
      <alignment horizontal="center" vertical="center"/>
    </xf>
    <xf numFmtId="0" fontId="0" fillId="0" borderId="0" xfId="0" applyFill="1">
      <alignment vertical="center"/>
    </xf>
    <xf numFmtId="0" fontId="9" fillId="0" borderId="0" xfId="0" applyFont="1" applyFill="1" applyBorder="1" applyAlignment="1">
      <alignment horizontal="center" vertical="center"/>
    </xf>
    <xf numFmtId="0" fontId="10" fillId="0" borderId="0" xfId="0" applyFont="1" applyFill="1" applyBorder="1" applyAlignment="1">
      <alignment horizontal="left" vertical="center"/>
    </xf>
    <xf numFmtId="0" fontId="10" fillId="0" borderId="0" xfId="0" applyFont="1" applyFill="1" applyBorder="1" applyAlignment="1">
      <alignment horizontal="center" vertical="center"/>
    </xf>
    <xf numFmtId="0" fontId="11" fillId="0" borderId="1" xfId="0" applyFont="1" applyFill="1" applyBorder="1" applyAlignment="1" applyProtection="1">
      <alignment horizontal="center" vertical="center"/>
    </xf>
    <xf numFmtId="0" fontId="11" fillId="0" borderId="1" xfId="0" applyFont="1" applyFill="1" applyBorder="1" applyAlignment="1" applyProtection="1">
      <alignment horizontal="center" vertical="center" wrapText="1"/>
    </xf>
    <xf numFmtId="0" fontId="4" fillId="0" borderId="2" xfId="0" applyFont="1" applyBorder="1" applyAlignment="1" applyProtection="1">
      <alignment horizontal="center" vertical="center"/>
    </xf>
    <xf numFmtId="0" fontId="4" fillId="0" borderId="2" xfId="0" applyFont="1" applyBorder="1" applyAlignment="1" applyProtection="1">
      <alignment horizontal="center" vertical="center" wrapText="1"/>
    </xf>
    <xf numFmtId="0" fontId="5" fillId="0" borderId="2" xfId="0" applyFont="1" applyBorder="1" applyAlignment="1" applyProtection="1">
      <alignment horizontal="center" vertical="center" wrapText="1"/>
    </xf>
    <xf numFmtId="0" fontId="5" fillId="0" borderId="2" xfId="0" applyFont="1" applyBorder="1" applyAlignment="1" applyProtection="1">
      <alignment vertical="center" wrapText="1"/>
    </xf>
    <xf numFmtId="49" fontId="5" fillId="0" borderId="2" xfId="0" applyNumberFormat="1" applyFont="1" applyBorder="1" applyAlignment="1" applyProtection="1">
      <alignment horizontal="center" vertical="center" wrapText="1"/>
    </xf>
    <xf numFmtId="0" fontId="4" fillId="0" borderId="2" xfId="0" applyFont="1" applyBorder="1" applyAlignment="1" applyProtection="1">
      <alignment vertical="center" wrapText="1"/>
    </xf>
    <xf numFmtId="0" fontId="5" fillId="0" borderId="2" xfId="0" applyFont="1" applyBorder="1" applyAlignment="1" applyProtection="1">
      <alignment horizontal="justify" vertical="center" wrapText="1"/>
    </xf>
    <xf numFmtId="0" fontId="4" fillId="0" borderId="2" xfId="0" applyFont="1" applyBorder="1" applyAlignment="1" applyProtection="1">
      <alignment horizontal="left" vertical="center" wrapText="1"/>
    </xf>
    <xf numFmtId="57" fontId="4" fillId="0" borderId="2" xfId="0" applyNumberFormat="1" applyFont="1" applyBorder="1" applyAlignment="1" applyProtection="1">
      <alignment horizontal="center" vertical="center" wrapText="1"/>
    </xf>
    <xf numFmtId="0" fontId="12" fillId="0" borderId="2" xfId="0" applyFont="1" applyBorder="1" applyAlignment="1" applyProtection="1">
      <alignment vertical="center" wrapText="1"/>
    </xf>
    <xf numFmtId="0" fontId="4" fillId="0" borderId="2"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5" fillId="0" borderId="2" xfId="0" applyFont="1" applyFill="1" applyBorder="1" applyAlignment="1" applyProtection="1">
      <alignment horizontal="justify" vertical="center" wrapText="1"/>
    </xf>
    <xf numFmtId="49" fontId="5" fillId="0" borderId="2" xfId="0" applyNumberFormat="1" applyFont="1" applyFill="1" applyBorder="1" applyAlignment="1" applyProtection="1">
      <alignment horizontal="center" vertical="center" wrapText="1"/>
    </xf>
    <xf numFmtId="0" fontId="5" fillId="0" borderId="2" xfId="0" applyFont="1" applyFill="1" applyBorder="1" applyAlignment="1" applyProtection="1">
      <alignment vertical="center" wrapText="1"/>
    </xf>
    <xf numFmtId="0" fontId="4" fillId="0" borderId="2" xfId="0" applyFont="1" applyFill="1" applyBorder="1" applyAlignment="1" applyProtection="1">
      <alignment vertical="center" wrapText="1"/>
    </xf>
    <xf numFmtId="0" fontId="13" fillId="0" borderId="1"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xf>
    <xf numFmtId="49" fontId="13" fillId="0" borderId="1" xfId="0" applyNumberFormat="1"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xf>
    <xf numFmtId="0" fontId="1" fillId="0" borderId="0" xfId="0" applyFont="1">
      <alignment vertical="center"/>
    </xf>
    <xf numFmtId="0" fontId="15" fillId="0" borderId="0" xfId="0" applyFont="1">
      <alignment vertical="center"/>
    </xf>
    <xf numFmtId="0" fontId="2" fillId="0" borderId="0" xfId="0" applyFont="1">
      <alignment vertical="center"/>
    </xf>
    <xf numFmtId="0" fontId="7" fillId="0" borderId="0" xfId="0" applyFont="1">
      <alignment vertical="center"/>
    </xf>
    <xf numFmtId="0" fontId="16" fillId="0" borderId="0" xfId="0" applyFont="1">
      <alignment vertical="center"/>
    </xf>
    <xf numFmtId="0" fontId="17" fillId="0" borderId="0" xfId="0" applyFo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17" fillId="0" borderId="0" xfId="0" applyFont="1" applyAlignment="1">
      <alignment horizontal="left" vertical="center"/>
    </xf>
    <xf numFmtId="0" fontId="18" fillId="0" borderId="0" xfId="0" applyFont="1" applyAlignment="1">
      <alignment horizontal="center" vertical="center"/>
    </xf>
    <xf numFmtId="0" fontId="19" fillId="0" borderId="0" xfId="0" applyFont="1" applyAlignment="1">
      <alignment horizontal="left" vertical="center"/>
    </xf>
    <xf numFmtId="0" fontId="19" fillId="0" borderId="0" xfId="0" applyFont="1" applyAlignment="1">
      <alignment horizontal="center" vertical="center"/>
    </xf>
    <xf numFmtId="0" fontId="16" fillId="0" borderId="2" xfId="0" applyFont="1" applyBorder="1" applyAlignment="1" applyProtection="1">
      <alignment horizontal="center" vertical="center"/>
    </xf>
    <xf numFmtId="0" fontId="16" fillId="0" borderId="2" xfId="0" applyFont="1" applyBorder="1" applyAlignment="1" applyProtection="1">
      <alignment horizontal="center" vertical="center" wrapText="1"/>
    </xf>
    <xf numFmtId="0" fontId="16" fillId="0" borderId="3" xfId="0" applyFont="1" applyBorder="1" applyAlignment="1" applyProtection="1">
      <alignment horizontal="center" vertical="center" wrapText="1"/>
    </xf>
    <xf numFmtId="0" fontId="16" fillId="0" borderId="4" xfId="0" applyFont="1" applyBorder="1" applyAlignment="1" applyProtection="1">
      <alignment horizontal="center" vertical="center" wrapText="1"/>
    </xf>
    <xf numFmtId="0" fontId="17" fillId="0" borderId="2" xfId="0" applyFont="1" applyBorder="1" applyAlignment="1" applyProtection="1">
      <alignment horizontal="center" vertical="center"/>
    </xf>
    <xf numFmtId="0" fontId="17" fillId="0" borderId="2" xfId="0" applyFont="1" applyBorder="1" applyAlignment="1" applyProtection="1">
      <alignment horizontal="center" vertical="center" wrapText="1"/>
    </xf>
    <xf numFmtId="49" fontId="4" fillId="0" borderId="2" xfId="0" applyNumberFormat="1" applyFont="1" applyBorder="1" applyAlignment="1" applyProtection="1">
      <alignment horizontal="center" vertical="center" wrapText="1"/>
    </xf>
    <xf numFmtId="0" fontId="7" fillId="0" borderId="2" xfId="0" applyFont="1" applyBorder="1" applyAlignment="1" applyProtection="1">
      <alignment horizontal="center" vertical="center"/>
    </xf>
    <xf numFmtId="0" fontId="7" fillId="0" borderId="2" xfId="0" applyFont="1" applyBorder="1" applyAlignment="1" applyProtection="1">
      <alignment horizontal="center" vertical="center" wrapText="1"/>
    </xf>
    <xf numFmtId="0" fontId="7" fillId="0" borderId="2" xfId="0" applyFont="1" applyBorder="1" applyAlignment="1" applyProtection="1">
      <alignment horizontal="justify" vertical="center" wrapText="1"/>
    </xf>
    <xf numFmtId="49" fontId="7" fillId="0" borderId="2" xfId="0" applyNumberFormat="1" applyFont="1" applyBorder="1" applyAlignment="1" applyProtection="1">
      <alignment horizontal="center" vertical="center" wrapText="1"/>
    </xf>
    <xf numFmtId="57" fontId="7" fillId="0" borderId="2" xfId="0" applyNumberFormat="1" applyFont="1" applyBorder="1" applyAlignment="1" applyProtection="1">
      <alignment horizontal="center" vertical="center" wrapText="1"/>
    </xf>
    <xf numFmtId="0" fontId="20" fillId="0" borderId="2" xfId="0" applyFont="1" applyBorder="1" applyAlignment="1" applyProtection="1">
      <alignment horizontal="center" vertical="center" wrapText="1"/>
    </xf>
    <xf numFmtId="0" fontId="7" fillId="0" borderId="3" xfId="0" applyFont="1" applyBorder="1" applyAlignment="1" applyProtection="1">
      <alignment horizontal="center" vertical="center" wrapText="1"/>
    </xf>
    <xf numFmtId="0" fontId="7" fillId="0" borderId="3" xfId="0" applyFont="1" applyBorder="1" applyAlignment="1" applyProtection="1">
      <alignment horizontal="center" vertical="center"/>
    </xf>
    <xf numFmtId="0" fontId="1" fillId="0" borderId="2" xfId="0" applyFont="1" applyBorder="1" applyAlignment="1" applyProtection="1">
      <alignment horizontal="center" vertical="center"/>
    </xf>
    <xf numFmtId="0" fontId="1" fillId="0" borderId="0" xfId="0" applyFont="1" applyAlignment="1">
      <alignment horizontal="justify" vertical="center" wrapText="1"/>
    </xf>
    <xf numFmtId="0" fontId="21" fillId="0" borderId="2" xfId="0" applyFont="1" applyBorder="1" applyAlignment="1" applyProtection="1">
      <alignment horizontal="justify" vertical="center" wrapText="1"/>
    </xf>
    <xf numFmtId="176" fontId="21" fillId="0" borderId="2" xfId="0" applyNumberFormat="1" applyFont="1" applyBorder="1" applyAlignment="1" applyProtection="1">
      <alignment horizontal="center" vertical="center" wrapText="1"/>
    </xf>
    <xf numFmtId="0" fontId="22" fillId="0" borderId="2" xfId="0" applyFont="1" applyBorder="1" applyAlignment="1" applyProtection="1">
      <alignment horizontal="center" vertical="top" wrapText="1"/>
    </xf>
    <xf numFmtId="0" fontId="7" fillId="0" borderId="3" xfId="0" applyFont="1" applyBorder="1" applyAlignment="1" applyProtection="1">
      <alignment horizontal="justify" vertical="center" wrapText="1"/>
    </xf>
    <xf numFmtId="0" fontId="7" fillId="0" borderId="3" xfId="0" applyFont="1" applyBorder="1" applyAlignment="1" applyProtection="1">
      <alignment horizontal="left" vertical="center" wrapText="1"/>
    </xf>
    <xf numFmtId="49" fontId="7" fillId="0" borderId="3" xfId="0" applyNumberFormat="1" applyFont="1" applyBorder="1" applyAlignment="1" applyProtection="1">
      <alignment horizontal="center" vertical="center" wrapText="1"/>
    </xf>
    <xf numFmtId="57" fontId="7" fillId="0" borderId="3" xfId="0" applyNumberFormat="1" applyFont="1" applyBorder="1" applyAlignment="1" applyProtection="1">
      <alignment horizontal="center" vertical="center" wrapText="1"/>
    </xf>
    <xf numFmtId="0" fontId="7" fillId="2" borderId="2" xfId="0" applyFont="1" applyFill="1" applyBorder="1" applyAlignment="1" applyProtection="1">
      <alignment horizontal="center" vertical="center" wrapText="1"/>
    </xf>
    <xf numFmtId="0" fontId="7" fillId="0" borderId="2" xfId="0" applyFont="1" applyBorder="1" applyAlignment="1" applyProtection="1">
      <alignment horizontal="left" vertical="center" wrapText="1"/>
    </xf>
    <xf numFmtId="0" fontId="7" fillId="0" borderId="2" xfId="0" applyFont="1" applyBorder="1" applyAlignment="1" applyProtection="1">
      <alignment horizontal="justify" vertical="center"/>
    </xf>
    <xf numFmtId="176" fontId="7" fillId="0" borderId="2" xfId="0" applyNumberFormat="1" applyFont="1" applyBorder="1" applyAlignment="1" applyProtection="1">
      <alignment horizontal="center" vertical="center"/>
    </xf>
    <xf numFmtId="0" fontId="20" fillId="0" borderId="2" xfId="0" applyFont="1" applyBorder="1" applyAlignment="1" applyProtection="1">
      <alignment horizontal="justify" vertical="center" wrapText="1"/>
    </xf>
    <xf numFmtId="0" fontId="7" fillId="0" borderId="4" xfId="0" applyFont="1" applyBorder="1" applyAlignment="1" applyProtection="1">
      <alignment horizontal="center" vertical="center"/>
    </xf>
    <xf numFmtId="0" fontId="7" fillId="0" borderId="4" xfId="0" applyFont="1" applyBorder="1" applyAlignment="1" applyProtection="1">
      <alignment horizontal="justify" vertical="center"/>
    </xf>
    <xf numFmtId="0" fontId="16" fillId="0" borderId="4" xfId="0" applyFont="1" applyBorder="1" applyAlignment="1" applyProtection="1">
      <alignment horizontal="center" vertical="center"/>
    </xf>
    <xf numFmtId="49" fontId="7" fillId="0" borderId="5" xfId="0" applyNumberFormat="1" applyFont="1" applyBorder="1" applyAlignment="1" applyProtection="1">
      <alignment horizontal="center" vertical="center" wrapText="1"/>
    </xf>
    <xf numFmtId="57" fontId="7" fillId="0" borderId="5" xfId="0" applyNumberFormat="1" applyFont="1" applyBorder="1" applyAlignment="1" applyProtection="1">
      <alignment horizontal="center" vertical="center" wrapText="1"/>
    </xf>
    <xf numFmtId="0" fontId="17" fillId="0" borderId="2" xfId="0" applyFont="1" applyBorder="1" applyAlignment="1" applyProtection="1">
      <alignment horizontal="justify" vertical="center" wrapText="1"/>
    </xf>
    <xf numFmtId="49" fontId="17" fillId="0" borderId="2" xfId="0" applyNumberFormat="1" applyFont="1" applyBorder="1" applyAlignment="1" applyProtection="1">
      <alignment horizontal="center" vertical="center" wrapText="1"/>
    </xf>
    <xf numFmtId="57" fontId="17" fillId="0" borderId="2" xfId="0" applyNumberFormat="1" applyFont="1" applyBorder="1" applyAlignment="1" applyProtection="1">
      <alignment horizontal="center" vertical="center" wrapText="1"/>
    </xf>
    <xf numFmtId="0" fontId="7" fillId="0" borderId="4" xfId="0" applyFont="1" applyBorder="1" applyAlignment="1" applyProtection="1">
      <alignment horizontal="justify" vertical="center" wrapText="1"/>
    </xf>
    <xf numFmtId="0" fontId="7" fillId="0" borderId="4" xfId="0" applyFont="1" applyBorder="1" applyAlignment="1" applyProtection="1">
      <alignment horizontal="center" vertical="center" wrapText="1"/>
    </xf>
    <xf numFmtId="0" fontId="7" fillId="0" borderId="6" xfId="0" applyFont="1" applyBorder="1" applyAlignment="1" applyProtection="1">
      <alignment horizontal="justify" vertical="center" wrapText="1"/>
    </xf>
    <xf numFmtId="0" fontId="1" fillId="0" borderId="4" xfId="0" applyFont="1" applyBorder="1" applyAlignment="1" applyProtection="1">
      <alignment horizontal="center" vertical="center" wrapText="1"/>
    </xf>
    <xf numFmtId="0" fontId="23" fillId="0" borderId="2" xfId="0" applyFont="1" applyBorder="1" applyAlignment="1" applyProtection="1">
      <alignment horizontal="center" vertical="center" wrapText="1"/>
    </xf>
    <xf numFmtId="0" fontId="7" fillId="0" borderId="5" xfId="0" applyFont="1" applyBorder="1" applyAlignment="1" applyProtection="1">
      <alignment horizontal="center" vertical="center" wrapText="1"/>
    </xf>
    <xf numFmtId="0" fontId="7" fillId="0" borderId="5" xfId="0" applyFont="1" applyBorder="1" applyAlignment="1" applyProtection="1">
      <alignment horizontal="justify" vertical="center" wrapText="1"/>
    </xf>
    <xf numFmtId="0" fontId="1" fillId="0" borderId="7" xfId="0" applyFont="1" applyBorder="1" applyProtection="1">
      <alignment vertical="center"/>
    </xf>
    <xf numFmtId="0" fontId="1" fillId="0" borderId="7" xfId="0" applyFont="1" applyBorder="1" applyAlignment="1" applyProtection="1">
      <alignment horizontal="center" vertical="center" wrapText="1"/>
    </xf>
    <xf numFmtId="0" fontId="7" fillId="0" borderId="7" xfId="0" applyFont="1" applyBorder="1" applyProtection="1">
      <alignment vertical="center"/>
    </xf>
    <xf numFmtId="0" fontId="4" fillId="0" borderId="0" xfId="0" applyFont="1" applyAlignment="1">
      <alignment horizontal="left" vertical="center" wrapText="1"/>
    </xf>
    <xf numFmtId="0" fontId="4" fillId="0" borderId="0" xfId="0" applyFont="1" applyAlignment="1">
      <alignment horizontal="left" vertical="center"/>
    </xf>
    <xf numFmtId="0" fontId="24" fillId="0" borderId="0" xfId="0" applyFont="1">
      <alignment vertical="center"/>
    </xf>
    <xf numFmtId="0" fontId="17" fillId="0" borderId="2" xfId="0" applyFont="1" applyBorder="1" applyAlignment="1" applyProtection="1">
      <alignment horizontal="left" vertical="center" wrapText="1"/>
    </xf>
    <xf numFmtId="0" fontId="24" fillId="0" borderId="2" xfId="0" applyFont="1" applyBorder="1" applyAlignment="1" applyProtection="1">
      <alignment horizontal="center" vertical="center" wrapText="1"/>
    </xf>
    <xf numFmtId="0" fontId="24" fillId="0" borderId="2" xfId="0" applyFont="1" applyBorder="1" applyAlignment="1" applyProtection="1">
      <alignment horizontal="center" vertical="center"/>
    </xf>
    <xf numFmtId="49" fontId="7" fillId="0" borderId="4" xfId="0" applyNumberFormat="1" applyFont="1" applyBorder="1" applyAlignment="1" applyProtection="1">
      <alignment horizontal="center" vertical="center" wrapText="1"/>
    </xf>
    <xf numFmtId="0" fontId="1" fillId="0" borderId="3" xfId="0" applyFont="1" applyBorder="1" applyAlignment="1" applyProtection="1">
      <alignment horizontal="center" vertical="center"/>
    </xf>
    <xf numFmtId="0" fontId="16" fillId="2" borderId="3" xfId="0" applyFont="1" applyFill="1" applyBorder="1" applyAlignment="1" applyProtection="1">
      <alignment horizontal="center" vertical="center" wrapText="1"/>
    </xf>
    <xf numFmtId="0" fontId="16" fillId="2" borderId="4" xfId="0" applyFont="1" applyFill="1" applyBorder="1" applyAlignment="1" applyProtection="1">
      <alignment horizontal="center" vertical="center" wrapText="1"/>
    </xf>
    <xf numFmtId="0" fontId="25" fillId="0" borderId="2" xfId="0" applyFont="1" applyBorder="1" applyAlignment="1" applyProtection="1">
      <alignment horizontal="justify" vertical="center" wrapText="1"/>
    </xf>
    <xf numFmtId="177" fontId="7" fillId="0" borderId="2" xfId="0" applyNumberFormat="1" applyFont="1" applyBorder="1" applyAlignment="1" applyProtection="1">
      <alignment horizontal="center" vertical="center"/>
    </xf>
    <xf numFmtId="0" fontId="20" fillId="0" borderId="3" xfId="0" applyFont="1" applyBorder="1" applyAlignment="1" applyProtection="1">
      <alignment horizontal="center" vertical="center" wrapText="1"/>
    </xf>
    <xf numFmtId="0" fontId="20" fillId="0" borderId="2" xfId="0" applyFont="1" applyBorder="1" applyAlignment="1" applyProtection="1">
      <alignment horizontal="center" vertical="center"/>
    </xf>
    <xf numFmtId="176" fontId="26" fillId="0" borderId="2" xfId="0" applyNumberFormat="1" applyFont="1" applyBorder="1" applyAlignment="1" applyProtection="1">
      <alignment horizontal="center" vertical="center" wrapText="1"/>
    </xf>
    <xf numFmtId="0" fontId="27" fillId="0" borderId="2" xfId="0" applyFont="1" applyBorder="1" applyAlignment="1" applyProtection="1">
      <alignment horizontal="center" vertical="top" wrapText="1"/>
    </xf>
    <xf numFmtId="0" fontId="20" fillId="0" borderId="4" xfId="0" applyFont="1" applyBorder="1" applyAlignment="1" applyProtection="1">
      <alignment horizontal="justify" vertical="center" wrapText="1"/>
    </xf>
    <xf numFmtId="57" fontId="7" fillId="0" borderId="4" xfId="0" applyNumberFormat="1" applyFont="1" applyBorder="1" applyAlignment="1" applyProtection="1">
      <alignment horizontal="center" vertical="center" wrapText="1"/>
    </xf>
    <xf numFmtId="0" fontId="20" fillId="0" borderId="4" xfId="0" applyFont="1" applyBorder="1" applyAlignment="1" applyProtection="1">
      <alignment horizontal="center" vertical="center"/>
    </xf>
    <xf numFmtId="0" fontId="28" fillId="0" borderId="2" xfId="0" applyFont="1" applyBorder="1" applyAlignment="1" applyProtection="1">
      <alignment horizontal="justify" vertical="center" wrapText="1"/>
    </xf>
    <xf numFmtId="0" fontId="28" fillId="0" borderId="2" xfId="0" applyFont="1" applyBorder="1" applyAlignment="1" applyProtection="1">
      <alignment horizontal="center" vertical="center"/>
    </xf>
    <xf numFmtId="0" fontId="7" fillId="0" borderId="2" xfId="0" applyFont="1" applyBorder="1" applyAlignment="1" applyProtection="1">
      <alignment vertical="center" wrapText="1"/>
    </xf>
    <xf numFmtId="0" fontId="28" fillId="0" borderId="4" xfId="0" applyFont="1" applyBorder="1" applyAlignment="1" applyProtection="1">
      <alignment horizontal="center" vertical="center" wrapText="1"/>
    </xf>
    <xf numFmtId="0" fontId="1" fillId="0" borderId="4" xfId="0" applyFont="1" applyBorder="1" applyAlignment="1" applyProtection="1">
      <alignment horizontal="justify" vertical="center" wrapText="1"/>
    </xf>
    <xf numFmtId="49" fontId="1" fillId="0" borderId="4" xfId="0" applyNumberFormat="1" applyFont="1" applyBorder="1" applyAlignment="1" applyProtection="1">
      <alignment horizontal="center" vertical="center" wrapText="1"/>
    </xf>
    <xf numFmtId="0" fontId="20" fillId="0" borderId="3" xfId="0" applyFont="1" applyBorder="1" applyAlignment="1" applyProtection="1">
      <alignment horizontal="justify" vertical="center" wrapText="1"/>
    </xf>
    <xf numFmtId="0" fontId="7" fillId="2" borderId="3" xfId="0" applyFont="1" applyFill="1" applyBorder="1" applyAlignment="1" applyProtection="1">
      <alignment horizontal="justify" vertical="center" wrapText="1"/>
    </xf>
    <xf numFmtId="0" fontId="1" fillId="0" borderId="3" xfId="0" applyFont="1" applyBorder="1" applyAlignment="1" applyProtection="1">
      <alignment horizontal="center" vertical="center" wrapText="1"/>
    </xf>
    <xf numFmtId="0" fontId="7" fillId="3" borderId="2" xfId="0" applyFont="1" applyFill="1" applyBorder="1" applyAlignment="1" applyProtection="1">
      <alignment horizontal="justify" vertical="center" wrapText="1"/>
    </xf>
    <xf numFmtId="0" fontId="1" fillId="0" borderId="2" xfId="0" applyFont="1" applyBorder="1" applyAlignment="1" applyProtection="1">
      <alignment horizontal="center" vertical="center" wrapText="1"/>
    </xf>
    <xf numFmtId="0" fontId="20" fillId="0" borderId="4" xfId="0" applyFont="1" applyBorder="1" applyAlignment="1" applyProtection="1">
      <alignment horizontal="justify" vertical="center"/>
    </xf>
    <xf numFmtId="176" fontId="7" fillId="0" borderId="4" xfId="0" applyNumberFormat="1" applyFont="1" applyBorder="1" applyAlignment="1" applyProtection="1">
      <alignment horizontal="center" vertical="center"/>
    </xf>
    <xf numFmtId="0" fontId="1" fillId="0" borderId="0" xfId="0" applyFont="1" applyAlignment="1">
      <alignment horizontal="justify" vertical="center"/>
    </xf>
    <xf numFmtId="0" fontId="1" fillId="0" borderId="2" xfId="0" applyFont="1" applyBorder="1" applyAlignment="1" applyProtection="1">
      <alignment horizontal="justify" vertical="center" wrapText="1"/>
    </xf>
    <xf numFmtId="0" fontId="7" fillId="0" borderId="0" xfId="0" applyFont="1" applyAlignment="1">
      <alignment horizontal="justify" vertical="center" wrapText="1"/>
    </xf>
    <xf numFmtId="0" fontId="7"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3</xdr:col>
      <xdr:colOff>0</xdr:colOff>
      <xdr:row>24</xdr:row>
      <xdr:rowOff>0</xdr:rowOff>
    </xdr:from>
    <xdr:ext cx="15875" cy="850265"/>
    <xdr:pic>
      <xdr:nvPicPr>
        <xdr:cNvPr id="2" name="图片 1"/>
        <xdr:cNvPicPr/>
      </xdr:nvPicPr>
      <xdr:blipFill>
        <a:blip r:embed="rId1"/>
        <a:stretch>
          <a:fillRect/>
        </a:stretch>
      </xdr:blipFill>
      <xdr:spPr>
        <a:xfrm>
          <a:off x="2743200" y="32727900"/>
          <a:ext cx="15875" cy="850265"/>
        </a:xfrm>
        <a:prstGeom prst="rect">
          <a:avLst/>
        </a:prstGeom>
      </xdr:spPr>
    </xdr:pic>
    <xdr:clientData/>
  </xdr:oneCellAnchor>
  <xdr:oneCellAnchor>
    <xdr:from>
      <xdr:col>3</xdr:col>
      <xdr:colOff>0</xdr:colOff>
      <xdr:row>24</xdr:row>
      <xdr:rowOff>0</xdr:rowOff>
    </xdr:from>
    <xdr:ext cx="15875" cy="846455"/>
    <xdr:pic>
      <xdr:nvPicPr>
        <xdr:cNvPr id="3" name="图片 1"/>
        <xdr:cNvPicPr/>
      </xdr:nvPicPr>
      <xdr:blipFill>
        <a:blip r:embed="rId1"/>
        <a:stretch>
          <a:fillRect/>
        </a:stretch>
      </xdr:blipFill>
      <xdr:spPr>
        <a:xfrm>
          <a:off x="2743200" y="32727900"/>
          <a:ext cx="15875" cy="846455"/>
        </a:xfrm>
        <a:prstGeom prst="rect">
          <a:avLst/>
        </a:prstGeom>
      </xdr:spPr>
    </xdr:pic>
    <xdr:clientData/>
  </xdr:oneCellAnchor>
  <xdr:oneCellAnchor>
    <xdr:from>
      <xdr:col>6</xdr:col>
      <xdr:colOff>0</xdr:colOff>
      <xdr:row>24</xdr:row>
      <xdr:rowOff>0</xdr:rowOff>
    </xdr:from>
    <xdr:ext cx="17145" cy="848995"/>
    <xdr:pic>
      <xdr:nvPicPr>
        <xdr:cNvPr id="4" name="图片 1"/>
        <xdr:cNvPicPr/>
      </xdr:nvPicPr>
      <xdr:blipFill>
        <a:blip r:embed="rId1"/>
        <a:stretch>
          <a:fillRect/>
        </a:stretch>
      </xdr:blipFill>
      <xdr:spPr>
        <a:xfrm>
          <a:off x="5740400" y="32727900"/>
          <a:ext cx="17145" cy="848995"/>
        </a:xfrm>
        <a:prstGeom prst="rect">
          <a:avLst/>
        </a:prstGeom>
      </xdr:spPr>
    </xdr:pic>
    <xdr:clientData/>
  </xdr:oneCellAnchor>
  <xdr:oneCellAnchor>
    <xdr:from>
      <xdr:col>6</xdr:col>
      <xdr:colOff>0</xdr:colOff>
      <xdr:row>24</xdr:row>
      <xdr:rowOff>0</xdr:rowOff>
    </xdr:from>
    <xdr:ext cx="15240" cy="846455"/>
    <xdr:pic>
      <xdr:nvPicPr>
        <xdr:cNvPr id="5" name="图片 1"/>
        <xdr:cNvPicPr/>
      </xdr:nvPicPr>
      <xdr:blipFill>
        <a:blip r:embed="rId1"/>
        <a:stretch>
          <a:fillRect/>
        </a:stretch>
      </xdr:blipFill>
      <xdr:spPr>
        <a:xfrm>
          <a:off x="5740400" y="32727900"/>
          <a:ext cx="15240" cy="846455"/>
        </a:xfrm>
        <a:prstGeom prst="rect">
          <a:avLst/>
        </a:prstGeom>
      </xdr:spPr>
    </xdr:pic>
    <xdr:clientData/>
  </xdr:oneCellAnchor>
  <xdr:oneCellAnchor>
    <xdr:from>
      <xdr:col>6</xdr:col>
      <xdr:colOff>0</xdr:colOff>
      <xdr:row>24</xdr:row>
      <xdr:rowOff>0</xdr:rowOff>
    </xdr:from>
    <xdr:ext cx="15240" cy="840105"/>
    <xdr:pic>
      <xdr:nvPicPr>
        <xdr:cNvPr id="6" name="图片 1"/>
        <xdr:cNvPicPr/>
      </xdr:nvPicPr>
      <xdr:blipFill>
        <a:blip r:embed="rId1"/>
        <a:stretch>
          <a:fillRect/>
        </a:stretch>
      </xdr:blipFill>
      <xdr:spPr>
        <a:xfrm>
          <a:off x="5740400" y="32727900"/>
          <a:ext cx="15240" cy="840105"/>
        </a:xfrm>
        <a:prstGeom prst="rect">
          <a:avLst/>
        </a:prstGeom>
      </xdr:spPr>
    </xdr:pic>
    <xdr:clientData/>
  </xdr:oneCellAnchor>
  <xdr:oneCellAnchor>
    <xdr:from>
      <xdr:col>6</xdr:col>
      <xdr:colOff>0</xdr:colOff>
      <xdr:row>24</xdr:row>
      <xdr:rowOff>0</xdr:rowOff>
    </xdr:from>
    <xdr:ext cx="17145" cy="848995"/>
    <xdr:pic>
      <xdr:nvPicPr>
        <xdr:cNvPr id="7" name="图片 1"/>
        <xdr:cNvPicPr/>
      </xdr:nvPicPr>
      <xdr:blipFill>
        <a:blip r:embed="rId1"/>
        <a:stretch>
          <a:fillRect/>
        </a:stretch>
      </xdr:blipFill>
      <xdr:spPr>
        <a:xfrm>
          <a:off x="5740400" y="32727900"/>
          <a:ext cx="17145" cy="848995"/>
        </a:xfrm>
        <a:prstGeom prst="rect">
          <a:avLst/>
        </a:prstGeom>
      </xdr:spPr>
    </xdr:pic>
    <xdr:clientData/>
  </xdr:oneCellAnchor>
  <xdr:oneCellAnchor>
    <xdr:from>
      <xdr:col>5</xdr:col>
      <xdr:colOff>73025</xdr:colOff>
      <xdr:row>24</xdr:row>
      <xdr:rowOff>0</xdr:rowOff>
    </xdr:from>
    <xdr:ext cx="15875" cy="850265"/>
    <xdr:pic>
      <xdr:nvPicPr>
        <xdr:cNvPr id="8" name="图片 1"/>
        <xdr:cNvPicPr/>
      </xdr:nvPicPr>
      <xdr:blipFill>
        <a:blip r:embed="rId1"/>
        <a:stretch>
          <a:fillRect/>
        </a:stretch>
      </xdr:blipFill>
      <xdr:spPr>
        <a:xfrm>
          <a:off x="5064125" y="32727900"/>
          <a:ext cx="15875" cy="850265"/>
        </a:xfrm>
        <a:prstGeom prst="rect">
          <a:avLst/>
        </a:prstGeom>
      </xdr:spPr>
    </xdr:pic>
    <xdr:clientData/>
  </xdr:oneCellAnchor>
  <xdr:oneCellAnchor>
    <xdr:from>
      <xdr:col>3</xdr:col>
      <xdr:colOff>0</xdr:colOff>
      <xdr:row>24</xdr:row>
      <xdr:rowOff>0</xdr:rowOff>
    </xdr:from>
    <xdr:ext cx="15875" cy="840105"/>
    <xdr:pic>
      <xdr:nvPicPr>
        <xdr:cNvPr id="9" name="图片 1"/>
        <xdr:cNvPicPr/>
      </xdr:nvPicPr>
      <xdr:blipFill>
        <a:blip r:embed="rId1"/>
        <a:stretch>
          <a:fillRect/>
        </a:stretch>
      </xdr:blipFill>
      <xdr:spPr>
        <a:xfrm>
          <a:off x="2743200" y="32727900"/>
          <a:ext cx="15875" cy="840105"/>
        </a:xfrm>
        <a:prstGeom prst="rect">
          <a:avLst/>
        </a:prstGeom>
      </xdr:spPr>
    </xdr:pic>
    <xdr:clientData/>
  </xdr:oneCellAnchor>
  <xdr:oneCellAnchor>
    <xdr:from>
      <xdr:col>3</xdr:col>
      <xdr:colOff>0</xdr:colOff>
      <xdr:row>24</xdr:row>
      <xdr:rowOff>0</xdr:rowOff>
    </xdr:from>
    <xdr:ext cx="17145" cy="848995"/>
    <xdr:pic>
      <xdr:nvPicPr>
        <xdr:cNvPr id="10" name="图片 1"/>
        <xdr:cNvPicPr/>
      </xdr:nvPicPr>
      <xdr:blipFill>
        <a:blip r:embed="rId1"/>
        <a:stretch>
          <a:fillRect/>
        </a:stretch>
      </xdr:blipFill>
      <xdr:spPr>
        <a:xfrm>
          <a:off x="2743200" y="32727900"/>
          <a:ext cx="17145" cy="848995"/>
        </a:xfrm>
        <a:prstGeom prst="rect">
          <a:avLst/>
        </a:prstGeom>
      </xdr:spPr>
    </xdr:pic>
    <xdr:clientData/>
  </xdr:oneCellAnchor>
  <xdr:oneCellAnchor>
    <xdr:from>
      <xdr:col>3</xdr:col>
      <xdr:colOff>0</xdr:colOff>
      <xdr:row>24</xdr:row>
      <xdr:rowOff>0</xdr:rowOff>
    </xdr:from>
    <xdr:ext cx="15240" cy="846455"/>
    <xdr:pic>
      <xdr:nvPicPr>
        <xdr:cNvPr id="11" name="图片 1"/>
        <xdr:cNvPicPr/>
      </xdr:nvPicPr>
      <xdr:blipFill>
        <a:blip r:embed="rId1"/>
        <a:stretch>
          <a:fillRect/>
        </a:stretch>
      </xdr:blipFill>
      <xdr:spPr>
        <a:xfrm>
          <a:off x="2743200" y="32727900"/>
          <a:ext cx="15240" cy="846455"/>
        </a:xfrm>
        <a:prstGeom prst="rect">
          <a:avLst/>
        </a:prstGeom>
      </xdr:spPr>
    </xdr:pic>
    <xdr:clientData/>
  </xdr:oneCellAnchor>
  <xdr:oneCellAnchor>
    <xdr:from>
      <xdr:col>3</xdr:col>
      <xdr:colOff>0</xdr:colOff>
      <xdr:row>24</xdr:row>
      <xdr:rowOff>0</xdr:rowOff>
    </xdr:from>
    <xdr:ext cx="15240" cy="840105"/>
    <xdr:pic>
      <xdr:nvPicPr>
        <xdr:cNvPr id="12" name="图片 1"/>
        <xdr:cNvPicPr/>
      </xdr:nvPicPr>
      <xdr:blipFill>
        <a:blip r:embed="rId1"/>
        <a:stretch>
          <a:fillRect/>
        </a:stretch>
      </xdr:blipFill>
      <xdr:spPr>
        <a:xfrm>
          <a:off x="2743200" y="32727900"/>
          <a:ext cx="15240" cy="840105"/>
        </a:xfrm>
        <a:prstGeom prst="rect">
          <a:avLst/>
        </a:prstGeom>
      </xdr:spPr>
    </xdr:pic>
    <xdr:clientData/>
  </xdr:oneCellAnchor>
  <xdr:oneCellAnchor>
    <xdr:from>
      <xdr:col>3</xdr:col>
      <xdr:colOff>0</xdr:colOff>
      <xdr:row>24</xdr:row>
      <xdr:rowOff>0</xdr:rowOff>
    </xdr:from>
    <xdr:ext cx="17145" cy="848995"/>
    <xdr:pic>
      <xdr:nvPicPr>
        <xdr:cNvPr id="13" name="图片 1"/>
        <xdr:cNvPicPr/>
      </xdr:nvPicPr>
      <xdr:blipFill>
        <a:blip r:embed="rId1"/>
        <a:stretch>
          <a:fillRect/>
        </a:stretch>
      </xdr:blipFill>
      <xdr:spPr>
        <a:xfrm>
          <a:off x="2743200" y="32727900"/>
          <a:ext cx="17145" cy="848995"/>
        </a:xfrm>
        <a:prstGeom prst="rect">
          <a:avLst/>
        </a:prstGeom>
      </xdr:spPr>
    </xdr:pic>
    <xdr:clientData/>
  </xdr:oneCellAnchor>
  <xdr:oneCellAnchor>
    <xdr:from>
      <xdr:col>6</xdr:col>
      <xdr:colOff>0</xdr:colOff>
      <xdr:row>24</xdr:row>
      <xdr:rowOff>0</xdr:rowOff>
    </xdr:from>
    <xdr:ext cx="15875" cy="850265"/>
    <xdr:pic>
      <xdr:nvPicPr>
        <xdr:cNvPr id="14" name="图片 1"/>
        <xdr:cNvPicPr/>
      </xdr:nvPicPr>
      <xdr:blipFill>
        <a:blip r:embed="rId1"/>
        <a:stretch>
          <a:fillRect/>
        </a:stretch>
      </xdr:blipFill>
      <xdr:spPr>
        <a:xfrm>
          <a:off x="5740400" y="32727900"/>
          <a:ext cx="15875" cy="850265"/>
        </a:xfrm>
        <a:prstGeom prst="rect">
          <a:avLst/>
        </a:prstGeom>
      </xdr:spPr>
    </xdr:pic>
    <xdr:clientData/>
  </xdr:oneCellAnchor>
  <xdr:oneCellAnchor>
    <xdr:from>
      <xdr:col>6</xdr:col>
      <xdr:colOff>0</xdr:colOff>
      <xdr:row>24</xdr:row>
      <xdr:rowOff>0</xdr:rowOff>
    </xdr:from>
    <xdr:ext cx="15875" cy="846455"/>
    <xdr:pic>
      <xdr:nvPicPr>
        <xdr:cNvPr id="15" name="图片 1"/>
        <xdr:cNvPicPr/>
      </xdr:nvPicPr>
      <xdr:blipFill>
        <a:blip r:embed="rId1"/>
        <a:stretch>
          <a:fillRect/>
        </a:stretch>
      </xdr:blipFill>
      <xdr:spPr>
        <a:xfrm>
          <a:off x="5740400" y="32727900"/>
          <a:ext cx="15875" cy="846455"/>
        </a:xfrm>
        <a:prstGeom prst="rect">
          <a:avLst/>
        </a:prstGeom>
      </xdr:spPr>
    </xdr:pic>
    <xdr:clientData/>
  </xdr:oneCellAnchor>
  <xdr:oneCellAnchor>
    <xdr:from>
      <xdr:col>6</xdr:col>
      <xdr:colOff>0</xdr:colOff>
      <xdr:row>24</xdr:row>
      <xdr:rowOff>0</xdr:rowOff>
    </xdr:from>
    <xdr:ext cx="15875" cy="840105"/>
    <xdr:pic>
      <xdr:nvPicPr>
        <xdr:cNvPr id="16" name="图片 1"/>
        <xdr:cNvPicPr/>
      </xdr:nvPicPr>
      <xdr:blipFill>
        <a:blip r:embed="rId1"/>
        <a:stretch>
          <a:fillRect/>
        </a:stretch>
      </xdr:blipFill>
      <xdr:spPr>
        <a:xfrm>
          <a:off x="5740400" y="32727900"/>
          <a:ext cx="15875" cy="840105"/>
        </a:xfrm>
        <a:prstGeom prst="rect">
          <a:avLst/>
        </a:prstGeom>
      </xdr:spPr>
    </xdr:pic>
    <xdr:clientData/>
  </xdr:oneCellAnchor>
</xdr:wsDr>
</file>

<file path=xl/drawings/drawing2.xml><?xml version="1.0" encoding="utf-8"?>
<xdr:wsDr xmlns:xdr="http://schemas.openxmlformats.org/drawingml/2006/spreadsheetDrawing" xmlns:r="http://schemas.openxmlformats.org/officeDocument/2006/relationships" xmlns:a="http://schemas.openxmlformats.org/drawingml/2006/main">
  <xdr:oneCellAnchor>
    <xdr:from>
      <xdr:col>3</xdr:col>
      <xdr:colOff>0</xdr:colOff>
      <xdr:row>14</xdr:row>
      <xdr:rowOff>0</xdr:rowOff>
    </xdr:from>
    <xdr:ext cx="15875" cy="850265"/>
    <xdr:pic>
      <xdr:nvPicPr>
        <xdr:cNvPr id="2" name="图片 1"/>
        <xdr:cNvPicPr/>
      </xdr:nvPicPr>
      <xdr:blipFill>
        <a:blip r:embed="rId1"/>
        <a:stretch>
          <a:fillRect/>
        </a:stretch>
      </xdr:blipFill>
      <xdr:spPr>
        <a:xfrm>
          <a:off x="2851150" y="21882100"/>
          <a:ext cx="15875" cy="850265"/>
        </a:xfrm>
        <a:prstGeom prst="rect">
          <a:avLst/>
        </a:prstGeom>
      </xdr:spPr>
    </xdr:pic>
    <xdr:clientData/>
  </xdr:oneCellAnchor>
  <xdr:oneCellAnchor>
    <xdr:from>
      <xdr:col>3</xdr:col>
      <xdr:colOff>0</xdr:colOff>
      <xdr:row>14</xdr:row>
      <xdr:rowOff>0</xdr:rowOff>
    </xdr:from>
    <xdr:ext cx="15875" cy="846455"/>
    <xdr:pic>
      <xdr:nvPicPr>
        <xdr:cNvPr id="3" name="图片 1"/>
        <xdr:cNvPicPr/>
      </xdr:nvPicPr>
      <xdr:blipFill>
        <a:blip r:embed="rId1"/>
        <a:stretch>
          <a:fillRect/>
        </a:stretch>
      </xdr:blipFill>
      <xdr:spPr>
        <a:xfrm>
          <a:off x="2851150" y="21882100"/>
          <a:ext cx="15875" cy="846455"/>
        </a:xfrm>
        <a:prstGeom prst="rect">
          <a:avLst/>
        </a:prstGeom>
      </xdr:spPr>
    </xdr:pic>
    <xdr:clientData/>
  </xdr:oneCellAnchor>
  <xdr:oneCellAnchor>
    <xdr:from>
      <xdr:col>3</xdr:col>
      <xdr:colOff>0</xdr:colOff>
      <xdr:row>14</xdr:row>
      <xdr:rowOff>0</xdr:rowOff>
    </xdr:from>
    <xdr:ext cx="15875" cy="840105"/>
    <xdr:pic>
      <xdr:nvPicPr>
        <xdr:cNvPr id="4" name="图片 1"/>
        <xdr:cNvPicPr/>
      </xdr:nvPicPr>
      <xdr:blipFill>
        <a:blip r:embed="rId1"/>
        <a:stretch>
          <a:fillRect/>
        </a:stretch>
      </xdr:blipFill>
      <xdr:spPr>
        <a:xfrm>
          <a:off x="2851150" y="21882100"/>
          <a:ext cx="15875" cy="840105"/>
        </a:xfrm>
        <a:prstGeom prst="rect">
          <a:avLst/>
        </a:prstGeom>
      </xdr:spPr>
    </xdr:pic>
    <xdr:clientData/>
  </xdr:oneCellAnchor>
  <xdr:oneCellAnchor>
    <xdr:from>
      <xdr:col>3</xdr:col>
      <xdr:colOff>0</xdr:colOff>
      <xdr:row>14</xdr:row>
      <xdr:rowOff>0</xdr:rowOff>
    </xdr:from>
    <xdr:ext cx="17145" cy="848995"/>
    <xdr:pic>
      <xdr:nvPicPr>
        <xdr:cNvPr id="5" name="图片 1"/>
        <xdr:cNvPicPr/>
      </xdr:nvPicPr>
      <xdr:blipFill>
        <a:blip r:embed="rId1"/>
        <a:stretch>
          <a:fillRect/>
        </a:stretch>
      </xdr:blipFill>
      <xdr:spPr>
        <a:xfrm>
          <a:off x="2851150" y="21882100"/>
          <a:ext cx="17145" cy="848995"/>
        </a:xfrm>
        <a:prstGeom prst="rect">
          <a:avLst/>
        </a:prstGeom>
      </xdr:spPr>
    </xdr:pic>
    <xdr:clientData/>
  </xdr:oneCellAnchor>
  <xdr:oneCellAnchor>
    <xdr:from>
      <xdr:col>3</xdr:col>
      <xdr:colOff>0</xdr:colOff>
      <xdr:row>14</xdr:row>
      <xdr:rowOff>0</xdr:rowOff>
    </xdr:from>
    <xdr:ext cx="15240" cy="846455"/>
    <xdr:pic>
      <xdr:nvPicPr>
        <xdr:cNvPr id="6" name="图片 1"/>
        <xdr:cNvPicPr/>
      </xdr:nvPicPr>
      <xdr:blipFill>
        <a:blip r:embed="rId1"/>
        <a:stretch>
          <a:fillRect/>
        </a:stretch>
      </xdr:blipFill>
      <xdr:spPr>
        <a:xfrm>
          <a:off x="2851150" y="21882100"/>
          <a:ext cx="15240" cy="846455"/>
        </a:xfrm>
        <a:prstGeom prst="rect">
          <a:avLst/>
        </a:prstGeom>
      </xdr:spPr>
    </xdr:pic>
    <xdr:clientData/>
  </xdr:oneCellAnchor>
  <xdr:oneCellAnchor>
    <xdr:from>
      <xdr:col>3</xdr:col>
      <xdr:colOff>0</xdr:colOff>
      <xdr:row>14</xdr:row>
      <xdr:rowOff>0</xdr:rowOff>
    </xdr:from>
    <xdr:ext cx="15240" cy="840105"/>
    <xdr:pic>
      <xdr:nvPicPr>
        <xdr:cNvPr id="7" name="图片 1"/>
        <xdr:cNvPicPr/>
      </xdr:nvPicPr>
      <xdr:blipFill>
        <a:blip r:embed="rId1"/>
        <a:stretch>
          <a:fillRect/>
        </a:stretch>
      </xdr:blipFill>
      <xdr:spPr>
        <a:xfrm>
          <a:off x="2851150" y="21882100"/>
          <a:ext cx="15240" cy="840105"/>
        </a:xfrm>
        <a:prstGeom prst="rect">
          <a:avLst/>
        </a:prstGeom>
      </xdr:spPr>
    </xdr:pic>
    <xdr:clientData/>
  </xdr:oneCellAnchor>
  <xdr:oneCellAnchor>
    <xdr:from>
      <xdr:col>3</xdr:col>
      <xdr:colOff>0</xdr:colOff>
      <xdr:row>14</xdr:row>
      <xdr:rowOff>0</xdr:rowOff>
    </xdr:from>
    <xdr:ext cx="17145" cy="848995"/>
    <xdr:pic>
      <xdr:nvPicPr>
        <xdr:cNvPr id="8" name="图片 1"/>
        <xdr:cNvPicPr/>
      </xdr:nvPicPr>
      <xdr:blipFill>
        <a:blip r:embed="rId1"/>
        <a:stretch>
          <a:fillRect/>
        </a:stretch>
      </xdr:blipFill>
      <xdr:spPr>
        <a:xfrm>
          <a:off x="2851150" y="21882100"/>
          <a:ext cx="17145" cy="848995"/>
        </a:xfrm>
        <a:prstGeom prst="rect">
          <a:avLst/>
        </a:prstGeom>
      </xdr:spPr>
    </xdr:pic>
    <xdr:clientData/>
  </xdr:oneCellAnchor>
  <xdr:oneCellAnchor>
    <xdr:from>
      <xdr:col>6</xdr:col>
      <xdr:colOff>0</xdr:colOff>
      <xdr:row>14</xdr:row>
      <xdr:rowOff>0</xdr:rowOff>
    </xdr:from>
    <xdr:ext cx="15875" cy="850265"/>
    <xdr:pic>
      <xdr:nvPicPr>
        <xdr:cNvPr id="9" name="图片 1"/>
        <xdr:cNvPicPr/>
      </xdr:nvPicPr>
      <xdr:blipFill>
        <a:blip r:embed="rId1"/>
        <a:stretch>
          <a:fillRect/>
        </a:stretch>
      </xdr:blipFill>
      <xdr:spPr>
        <a:xfrm>
          <a:off x="5894070" y="21882100"/>
          <a:ext cx="15875" cy="850265"/>
        </a:xfrm>
        <a:prstGeom prst="rect">
          <a:avLst/>
        </a:prstGeom>
      </xdr:spPr>
    </xdr:pic>
    <xdr:clientData/>
  </xdr:oneCellAnchor>
  <xdr:oneCellAnchor>
    <xdr:from>
      <xdr:col>6</xdr:col>
      <xdr:colOff>0</xdr:colOff>
      <xdr:row>14</xdr:row>
      <xdr:rowOff>0</xdr:rowOff>
    </xdr:from>
    <xdr:ext cx="15875" cy="846455"/>
    <xdr:pic>
      <xdr:nvPicPr>
        <xdr:cNvPr id="10" name="图片 1"/>
        <xdr:cNvPicPr/>
      </xdr:nvPicPr>
      <xdr:blipFill>
        <a:blip r:embed="rId1"/>
        <a:stretch>
          <a:fillRect/>
        </a:stretch>
      </xdr:blipFill>
      <xdr:spPr>
        <a:xfrm>
          <a:off x="5894070" y="21882100"/>
          <a:ext cx="15875" cy="846455"/>
        </a:xfrm>
        <a:prstGeom prst="rect">
          <a:avLst/>
        </a:prstGeom>
      </xdr:spPr>
    </xdr:pic>
    <xdr:clientData/>
  </xdr:oneCellAnchor>
  <xdr:oneCellAnchor>
    <xdr:from>
      <xdr:col>6</xdr:col>
      <xdr:colOff>0</xdr:colOff>
      <xdr:row>14</xdr:row>
      <xdr:rowOff>0</xdr:rowOff>
    </xdr:from>
    <xdr:ext cx="15875" cy="840105"/>
    <xdr:pic>
      <xdr:nvPicPr>
        <xdr:cNvPr id="11" name="图片 1"/>
        <xdr:cNvPicPr/>
      </xdr:nvPicPr>
      <xdr:blipFill>
        <a:blip r:embed="rId1"/>
        <a:stretch>
          <a:fillRect/>
        </a:stretch>
      </xdr:blipFill>
      <xdr:spPr>
        <a:xfrm>
          <a:off x="5894070" y="21882100"/>
          <a:ext cx="15875" cy="840105"/>
        </a:xfrm>
        <a:prstGeom prst="rect">
          <a:avLst/>
        </a:prstGeom>
      </xdr:spPr>
    </xdr:pic>
    <xdr:clientData/>
  </xdr:oneCellAnchor>
  <xdr:oneCellAnchor>
    <xdr:from>
      <xdr:col>6</xdr:col>
      <xdr:colOff>0</xdr:colOff>
      <xdr:row>14</xdr:row>
      <xdr:rowOff>0</xdr:rowOff>
    </xdr:from>
    <xdr:ext cx="17145" cy="848995"/>
    <xdr:pic>
      <xdr:nvPicPr>
        <xdr:cNvPr id="12" name="图片 1"/>
        <xdr:cNvPicPr/>
      </xdr:nvPicPr>
      <xdr:blipFill>
        <a:blip r:embed="rId1"/>
        <a:stretch>
          <a:fillRect/>
        </a:stretch>
      </xdr:blipFill>
      <xdr:spPr>
        <a:xfrm>
          <a:off x="5894070" y="21882100"/>
          <a:ext cx="17145" cy="848995"/>
        </a:xfrm>
        <a:prstGeom prst="rect">
          <a:avLst/>
        </a:prstGeom>
      </xdr:spPr>
    </xdr:pic>
    <xdr:clientData/>
  </xdr:oneCellAnchor>
  <xdr:oneCellAnchor>
    <xdr:from>
      <xdr:col>6</xdr:col>
      <xdr:colOff>0</xdr:colOff>
      <xdr:row>14</xdr:row>
      <xdr:rowOff>0</xdr:rowOff>
    </xdr:from>
    <xdr:ext cx="15240" cy="846455"/>
    <xdr:pic>
      <xdr:nvPicPr>
        <xdr:cNvPr id="13" name="图片 1"/>
        <xdr:cNvPicPr/>
      </xdr:nvPicPr>
      <xdr:blipFill>
        <a:blip r:embed="rId1"/>
        <a:stretch>
          <a:fillRect/>
        </a:stretch>
      </xdr:blipFill>
      <xdr:spPr>
        <a:xfrm>
          <a:off x="5894070" y="21882100"/>
          <a:ext cx="15240" cy="846455"/>
        </a:xfrm>
        <a:prstGeom prst="rect">
          <a:avLst/>
        </a:prstGeom>
      </xdr:spPr>
    </xdr:pic>
    <xdr:clientData/>
  </xdr:oneCellAnchor>
  <xdr:oneCellAnchor>
    <xdr:from>
      <xdr:col>6</xdr:col>
      <xdr:colOff>0</xdr:colOff>
      <xdr:row>14</xdr:row>
      <xdr:rowOff>0</xdr:rowOff>
    </xdr:from>
    <xdr:ext cx="15240" cy="840105"/>
    <xdr:pic>
      <xdr:nvPicPr>
        <xdr:cNvPr id="14" name="图片 1"/>
        <xdr:cNvPicPr/>
      </xdr:nvPicPr>
      <xdr:blipFill>
        <a:blip r:embed="rId1"/>
        <a:stretch>
          <a:fillRect/>
        </a:stretch>
      </xdr:blipFill>
      <xdr:spPr>
        <a:xfrm>
          <a:off x="5894070" y="21882100"/>
          <a:ext cx="15240" cy="840105"/>
        </a:xfrm>
        <a:prstGeom prst="rect">
          <a:avLst/>
        </a:prstGeom>
      </xdr:spPr>
    </xdr:pic>
    <xdr:clientData/>
  </xdr:oneCellAnchor>
  <xdr:oneCellAnchor>
    <xdr:from>
      <xdr:col>6</xdr:col>
      <xdr:colOff>0</xdr:colOff>
      <xdr:row>14</xdr:row>
      <xdr:rowOff>0</xdr:rowOff>
    </xdr:from>
    <xdr:ext cx="17145" cy="848995"/>
    <xdr:pic>
      <xdr:nvPicPr>
        <xdr:cNvPr id="15" name="图片 1"/>
        <xdr:cNvPicPr/>
      </xdr:nvPicPr>
      <xdr:blipFill>
        <a:blip r:embed="rId1"/>
        <a:stretch>
          <a:fillRect/>
        </a:stretch>
      </xdr:blipFill>
      <xdr:spPr>
        <a:xfrm>
          <a:off x="5894070" y="21882100"/>
          <a:ext cx="17145" cy="848995"/>
        </a:xfrm>
        <a:prstGeom prst="rect">
          <a:avLst/>
        </a:prstGeom>
      </xdr:spPr>
    </xdr:pic>
    <xdr:clientData/>
  </xdr:oneCellAnchor>
  <xdr:oneCellAnchor>
    <xdr:from>
      <xdr:col>5</xdr:col>
      <xdr:colOff>73025</xdr:colOff>
      <xdr:row>14</xdr:row>
      <xdr:rowOff>0</xdr:rowOff>
    </xdr:from>
    <xdr:ext cx="15875" cy="850265"/>
    <xdr:pic>
      <xdr:nvPicPr>
        <xdr:cNvPr id="16" name="图片 1"/>
        <xdr:cNvPicPr/>
      </xdr:nvPicPr>
      <xdr:blipFill>
        <a:blip r:embed="rId1"/>
        <a:stretch>
          <a:fillRect/>
        </a:stretch>
      </xdr:blipFill>
      <xdr:spPr>
        <a:xfrm>
          <a:off x="4993005" y="21882100"/>
          <a:ext cx="15875" cy="850265"/>
        </a:xfrm>
        <a:prstGeom prst="rect">
          <a:avLst/>
        </a:prstGeom>
      </xdr:spPr>
    </xdr:pic>
    <xdr:clientData/>
  </xdr:oneCellAnchor>
  <xdr:oneCellAnchor>
    <xdr:from>
      <xdr:col>5</xdr:col>
      <xdr:colOff>73025</xdr:colOff>
      <xdr:row>14</xdr:row>
      <xdr:rowOff>0</xdr:rowOff>
    </xdr:from>
    <xdr:ext cx="15875" cy="850265"/>
    <xdr:pic>
      <xdr:nvPicPr>
        <xdr:cNvPr id="17" name="图片 1"/>
        <xdr:cNvPicPr/>
      </xdr:nvPicPr>
      <xdr:blipFill>
        <a:blip r:embed="rId1"/>
        <a:stretch>
          <a:fillRect/>
        </a:stretch>
      </xdr:blipFill>
      <xdr:spPr>
        <a:xfrm>
          <a:off x="4993005" y="21882100"/>
          <a:ext cx="15875" cy="850265"/>
        </a:xfrm>
        <a:prstGeom prst="rect">
          <a:avLst/>
        </a:prstGeom>
      </xdr:spPr>
    </xdr:pic>
    <xdr:clientData/>
  </xdr:oneCellAnchor>
  <xdr:oneCellAnchor>
    <xdr:from>
      <xdr:col>3</xdr:col>
      <xdr:colOff>0</xdr:colOff>
      <xdr:row>11</xdr:row>
      <xdr:rowOff>0</xdr:rowOff>
    </xdr:from>
    <xdr:ext cx="15875" cy="850265"/>
    <xdr:pic>
      <xdr:nvPicPr>
        <xdr:cNvPr id="18" name="图片 1"/>
        <xdr:cNvPicPr/>
      </xdr:nvPicPr>
      <xdr:blipFill>
        <a:blip r:embed="rId1"/>
        <a:stretch>
          <a:fillRect/>
        </a:stretch>
      </xdr:blipFill>
      <xdr:spPr>
        <a:xfrm>
          <a:off x="2851150" y="18173700"/>
          <a:ext cx="15875" cy="850265"/>
        </a:xfrm>
        <a:prstGeom prst="rect">
          <a:avLst/>
        </a:prstGeom>
      </xdr:spPr>
    </xdr:pic>
    <xdr:clientData/>
  </xdr:oneCellAnchor>
  <xdr:oneCellAnchor>
    <xdr:from>
      <xdr:col>3</xdr:col>
      <xdr:colOff>0</xdr:colOff>
      <xdr:row>11</xdr:row>
      <xdr:rowOff>0</xdr:rowOff>
    </xdr:from>
    <xdr:ext cx="15875" cy="846455"/>
    <xdr:pic>
      <xdr:nvPicPr>
        <xdr:cNvPr id="19" name="图片 1"/>
        <xdr:cNvPicPr/>
      </xdr:nvPicPr>
      <xdr:blipFill>
        <a:blip r:embed="rId1"/>
        <a:stretch>
          <a:fillRect/>
        </a:stretch>
      </xdr:blipFill>
      <xdr:spPr>
        <a:xfrm>
          <a:off x="2851150" y="18173700"/>
          <a:ext cx="15875" cy="846455"/>
        </a:xfrm>
        <a:prstGeom prst="rect">
          <a:avLst/>
        </a:prstGeom>
      </xdr:spPr>
    </xdr:pic>
    <xdr:clientData/>
  </xdr:oneCellAnchor>
  <xdr:oneCellAnchor>
    <xdr:from>
      <xdr:col>3</xdr:col>
      <xdr:colOff>0</xdr:colOff>
      <xdr:row>11</xdr:row>
      <xdr:rowOff>0</xdr:rowOff>
    </xdr:from>
    <xdr:ext cx="15875" cy="840105"/>
    <xdr:pic>
      <xdr:nvPicPr>
        <xdr:cNvPr id="20" name="图片 1"/>
        <xdr:cNvPicPr/>
      </xdr:nvPicPr>
      <xdr:blipFill>
        <a:blip r:embed="rId1"/>
        <a:stretch>
          <a:fillRect/>
        </a:stretch>
      </xdr:blipFill>
      <xdr:spPr>
        <a:xfrm>
          <a:off x="2851150" y="18173700"/>
          <a:ext cx="15875" cy="840105"/>
        </a:xfrm>
        <a:prstGeom prst="rect">
          <a:avLst/>
        </a:prstGeom>
      </xdr:spPr>
    </xdr:pic>
    <xdr:clientData/>
  </xdr:oneCellAnchor>
  <xdr:oneCellAnchor>
    <xdr:from>
      <xdr:col>3</xdr:col>
      <xdr:colOff>0</xdr:colOff>
      <xdr:row>11</xdr:row>
      <xdr:rowOff>0</xdr:rowOff>
    </xdr:from>
    <xdr:ext cx="17145" cy="848995"/>
    <xdr:pic>
      <xdr:nvPicPr>
        <xdr:cNvPr id="21" name="图片 1"/>
        <xdr:cNvPicPr/>
      </xdr:nvPicPr>
      <xdr:blipFill>
        <a:blip r:embed="rId1"/>
        <a:stretch>
          <a:fillRect/>
        </a:stretch>
      </xdr:blipFill>
      <xdr:spPr>
        <a:xfrm>
          <a:off x="2851150" y="18173700"/>
          <a:ext cx="17145" cy="848995"/>
        </a:xfrm>
        <a:prstGeom prst="rect">
          <a:avLst/>
        </a:prstGeom>
      </xdr:spPr>
    </xdr:pic>
    <xdr:clientData/>
  </xdr:oneCellAnchor>
  <xdr:oneCellAnchor>
    <xdr:from>
      <xdr:col>3</xdr:col>
      <xdr:colOff>0</xdr:colOff>
      <xdr:row>11</xdr:row>
      <xdr:rowOff>0</xdr:rowOff>
    </xdr:from>
    <xdr:ext cx="15240" cy="846455"/>
    <xdr:pic>
      <xdr:nvPicPr>
        <xdr:cNvPr id="22" name="图片 1"/>
        <xdr:cNvPicPr/>
      </xdr:nvPicPr>
      <xdr:blipFill>
        <a:blip r:embed="rId1"/>
        <a:stretch>
          <a:fillRect/>
        </a:stretch>
      </xdr:blipFill>
      <xdr:spPr>
        <a:xfrm>
          <a:off x="2851150" y="18173700"/>
          <a:ext cx="15240" cy="846455"/>
        </a:xfrm>
        <a:prstGeom prst="rect">
          <a:avLst/>
        </a:prstGeom>
      </xdr:spPr>
    </xdr:pic>
    <xdr:clientData/>
  </xdr:oneCellAnchor>
  <xdr:oneCellAnchor>
    <xdr:from>
      <xdr:col>3</xdr:col>
      <xdr:colOff>0</xdr:colOff>
      <xdr:row>11</xdr:row>
      <xdr:rowOff>0</xdr:rowOff>
    </xdr:from>
    <xdr:ext cx="15240" cy="840105"/>
    <xdr:pic>
      <xdr:nvPicPr>
        <xdr:cNvPr id="23" name="图片 1"/>
        <xdr:cNvPicPr/>
      </xdr:nvPicPr>
      <xdr:blipFill>
        <a:blip r:embed="rId1"/>
        <a:stretch>
          <a:fillRect/>
        </a:stretch>
      </xdr:blipFill>
      <xdr:spPr>
        <a:xfrm>
          <a:off x="2851150" y="18173700"/>
          <a:ext cx="15240" cy="840105"/>
        </a:xfrm>
        <a:prstGeom prst="rect">
          <a:avLst/>
        </a:prstGeom>
      </xdr:spPr>
    </xdr:pic>
    <xdr:clientData/>
  </xdr:oneCellAnchor>
  <xdr:oneCellAnchor>
    <xdr:from>
      <xdr:col>3</xdr:col>
      <xdr:colOff>0</xdr:colOff>
      <xdr:row>11</xdr:row>
      <xdr:rowOff>0</xdr:rowOff>
    </xdr:from>
    <xdr:ext cx="17145" cy="848995"/>
    <xdr:pic>
      <xdr:nvPicPr>
        <xdr:cNvPr id="24" name="图片 1"/>
        <xdr:cNvPicPr/>
      </xdr:nvPicPr>
      <xdr:blipFill>
        <a:blip r:embed="rId1"/>
        <a:stretch>
          <a:fillRect/>
        </a:stretch>
      </xdr:blipFill>
      <xdr:spPr>
        <a:xfrm>
          <a:off x="2851150" y="18173700"/>
          <a:ext cx="17145" cy="848995"/>
        </a:xfrm>
        <a:prstGeom prst="rect">
          <a:avLst/>
        </a:prstGeom>
      </xdr:spPr>
    </xdr:pic>
    <xdr:clientData/>
  </xdr:oneCellAnchor>
  <xdr:oneCellAnchor>
    <xdr:from>
      <xdr:col>2</xdr:col>
      <xdr:colOff>73025</xdr:colOff>
      <xdr:row>11</xdr:row>
      <xdr:rowOff>0</xdr:rowOff>
    </xdr:from>
    <xdr:ext cx="15875" cy="850265"/>
    <xdr:pic>
      <xdr:nvPicPr>
        <xdr:cNvPr id="25" name="图片 1"/>
        <xdr:cNvPicPr/>
      </xdr:nvPicPr>
      <xdr:blipFill>
        <a:blip r:embed="rId1"/>
        <a:stretch>
          <a:fillRect/>
        </a:stretch>
      </xdr:blipFill>
      <xdr:spPr>
        <a:xfrm>
          <a:off x="1409065" y="18173700"/>
          <a:ext cx="15875" cy="850265"/>
        </a:xfrm>
        <a:prstGeom prst="rect">
          <a:avLst/>
        </a:prstGeom>
      </xdr:spPr>
    </xdr:pic>
    <xdr:clientData/>
  </xdr:oneCellAnchor>
  <xdr:oneCellAnchor>
    <xdr:from>
      <xdr:col>2</xdr:col>
      <xdr:colOff>73025</xdr:colOff>
      <xdr:row>11</xdr:row>
      <xdr:rowOff>0</xdr:rowOff>
    </xdr:from>
    <xdr:ext cx="15875" cy="850265"/>
    <xdr:pic>
      <xdr:nvPicPr>
        <xdr:cNvPr id="26" name="图片 1"/>
        <xdr:cNvPicPr/>
      </xdr:nvPicPr>
      <xdr:blipFill>
        <a:blip r:embed="rId1"/>
        <a:stretch>
          <a:fillRect/>
        </a:stretch>
      </xdr:blipFill>
      <xdr:spPr>
        <a:xfrm>
          <a:off x="1409065" y="18173700"/>
          <a:ext cx="15875" cy="850265"/>
        </a:xfrm>
        <a:prstGeom prst="rect">
          <a:avLst/>
        </a:prstGeom>
      </xdr:spPr>
    </xdr:pic>
    <xdr:clientData/>
  </xdr:oneCellAnchor>
  <xdr:oneCellAnchor>
    <xdr:from>
      <xdr:col>6</xdr:col>
      <xdr:colOff>0</xdr:colOff>
      <xdr:row>11</xdr:row>
      <xdr:rowOff>0</xdr:rowOff>
    </xdr:from>
    <xdr:ext cx="15875" cy="850265"/>
    <xdr:pic>
      <xdr:nvPicPr>
        <xdr:cNvPr id="27" name="图片 1"/>
        <xdr:cNvPicPr/>
      </xdr:nvPicPr>
      <xdr:blipFill>
        <a:blip r:embed="rId1"/>
        <a:stretch>
          <a:fillRect/>
        </a:stretch>
      </xdr:blipFill>
      <xdr:spPr>
        <a:xfrm>
          <a:off x="5894070" y="18173700"/>
          <a:ext cx="15875" cy="850265"/>
        </a:xfrm>
        <a:prstGeom prst="rect">
          <a:avLst/>
        </a:prstGeom>
      </xdr:spPr>
    </xdr:pic>
    <xdr:clientData/>
  </xdr:oneCellAnchor>
  <xdr:oneCellAnchor>
    <xdr:from>
      <xdr:col>6</xdr:col>
      <xdr:colOff>0</xdr:colOff>
      <xdr:row>11</xdr:row>
      <xdr:rowOff>0</xdr:rowOff>
    </xdr:from>
    <xdr:ext cx="15875" cy="846455"/>
    <xdr:pic>
      <xdr:nvPicPr>
        <xdr:cNvPr id="28" name="图片 1"/>
        <xdr:cNvPicPr/>
      </xdr:nvPicPr>
      <xdr:blipFill>
        <a:blip r:embed="rId1"/>
        <a:stretch>
          <a:fillRect/>
        </a:stretch>
      </xdr:blipFill>
      <xdr:spPr>
        <a:xfrm>
          <a:off x="5894070" y="18173700"/>
          <a:ext cx="15875" cy="846455"/>
        </a:xfrm>
        <a:prstGeom prst="rect">
          <a:avLst/>
        </a:prstGeom>
      </xdr:spPr>
    </xdr:pic>
    <xdr:clientData/>
  </xdr:oneCellAnchor>
  <xdr:oneCellAnchor>
    <xdr:from>
      <xdr:col>6</xdr:col>
      <xdr:colOff>0</xdr:colOff>
      <xdr:row>11</xdr:row>
      <xdr:rowOff>0</xdr:rowOff>
    </xdr:from>
    <xdr:ext cx="15875" cy="840105"/>
    <xdr:pic>
      <xdr:nvPicPr>
        <xdr:cNvPr id="29" name="图片 1"/>
        <xdr:cNvPicPr/>
      </xdr:nvPicPr>
      <xdr:blipFill>
        <a:blip r:embed="rId1"/>
        <a:stretch>
          <a:fillRect/>
        </a:stretch>
      </xdr:blipFill>
      <xdr:spPr>
        <a:xfrm>
          <a:off x="5894070" y="18173700"/>
          <a:ext cx="15875" cy="840105"/>
        </a:xfrm>
        <a:prstGeom prst="rect">
          <a:avLst/>
        </a:prstGeom>
      </xdr:spPr>
    </xdr:pic>
    <xdr:clientData/>
  </xdr:oneCellAnchor>
  <xdr:oneCellAnchor>
    <xdr:from>
      <xdr:col>6</xdr:col>
      <xdr:colOff>0</xdr:colOff>
      <xdr:row>11</xdr:row>
      <xdr:rowOff>0</xdr:rowOff>
    </xdr:from>
    <xdr:ext cx="17145" cy="848995"/>
    <xdr:pic>
      <xdr:nvPicPr>
        <xdr:cNvPr id="30" name="图片 1"/>
        <xdr:cNvPicPr/>
      </xdr:nvPicPr>
      <xdr:blipFill>
        <a:blip r:embed="rId1"/>
        <a:stretch>
          <a:fillRect/>
        </a:stretch>
      </xdr:blipFill>
      <xdr:spPr>
        <a:xfrm>
          <a:off x="5894070" y="18173700"/>
          <a:ext cx="17145" cy="848995"/>
        </a:xfrm>
        <a:prstGeom prst="rect">
          <a:avLst/>
        </a:prstGeom>
      </xdr:spPr>
    </xdr:pic>
    <xdr:clientData/>
  </xdr:oneCellAnchor>
  <xdr:oneCellAnchor>
    <xdr:from>
      <xdr:col>6</xdr:col>
      <xdr:colOff>0</xdr:colOff>
      <xdr:row>11</xdr:row>
      <xdr:rowOff>0</xdr:rowOff>
    </xdr:from>
    <xdr:ext cx="15240" cy="846455"/>
    <xdr:pic>
      <xdr:nvPicPr>
        <xdr:cNvPr id="31" name="图片 1"/>
        <xdr:cNvPicPr/>
      </xdr:nvPicPr>
      <xdr:blipFill>
        <a:blip r:embed="rId1"/>
        <a:stretch>
          <a:fillRect/>
        </a:stretch>
      </xdr:blipFill>
      <xdr:spPr>
        <a:xfrm>
          <a:off x="5894070" y="18173700"/>
          <a:ext cx="15240" cy="846455"/>
        </a:xfrm>
        <a:prstGeom prst="rect">
          <a:avLst/>
        </a:prstGeom>
      </xdr:spPr>
    </xdr:pic>
    <xdr:clientData/>
  </xdr:oneCellAnchor>
  <xdr:oneCellAnchor>
    <xdr:from>
      <xdr:col>6</xdr:col>
      <xdr:colOff>0</xdr:colOff>
      <xdr:row>11</xdr:row>
      <xdr:rowOff>0</xdr:rowOff>
    </xdr:from>
    <xdr:ext cx="15240" cy="840105"/>
    <xdr:pic>
      <xdr:nvPicPr>
        <xdr:cNvPr id="32" name="图片 1"/>
        <xdr:cNvPicPr/>
      </xdr:nvPicPr>
      <xdr:blipFill>
        <a:blip r:embed="rId1"/>
        <a:stretch>
          <a:fillRect/>
        </a:stretch>
      </xdr:blipFill>
      <xdr:spPr>
        <a:xfrm>
          <a:off x="5894070" y="18173700"/>
          <a:ext cx="15240" cy="840105"/>
        </a:xfrm>
        <a:prstGeom prst="rect">
          <a:avLst/>
        </a:prstGeom>
      </xdr:spPr>
    </xdr:pic>
    <xdr:clientData/>
  </xdr:oneCellAnchor>
  <xdr:oneCellAnchor>
    <xdr:from>
      <xdr:col>6</xdr:col>
      <xdr:colOff>0</xdr:colOff>
      <xdr:row>11</xdr:row>
      <xdr:rowOff>0</xdr:rowOff>
    </xdr:from>
    <xdr:ext cx="17145" cy="848995"/>
    <xdr:pic>
      <xdr:nvPicPr>
        <xdr:cNvPr id="33" name="图片 1"/>
        <xdr:cNvPicPr/>
      </xdr:nvPicPr>
      <xdr:blipFill>
        <a:blip r:embed="rId1"/>
        <a:stretch>
          <a:fillRect/>
        </a:stretch>
      </xdr:blipFill>
      <xdr:spPr>
        <a:xfrm>
          <a:off x="5894070" y="18173700"/>
          <a:ext cx="17145" cy="848995"/>
        </a:xfrm>
        <a:prstGeom prst="rect">
          <a:avLst/>
        </a:prstGeom>
      </xdr:spPr>
    </xdr:pic>
    <xdr:clientData/>
  </xdr:oneCellAnchor>
  <xdr:oneCellAnchor>
    <xdr:from>
      <xdr:col>5</xdr:col>
      <xdr:colOff>73025</xdr:colOff>
      <xdr:row>11</xdr:row>
      <xdr:rowOff>0</xdr:rowOff>
    </xdr:from>
    <xdr:ext cx="15875" cy="850265"/>
    <xdr:pic>
      <xdr:nvPicPr>
        <xdr:cNvPr id="34" name="图片 1"/>
        <xdr:cNvPicPr/>
      </xdr:nvPicPr>
      <xdr:blipFill>
        <a:blip r:embed="rId1"/>
        <a:stretch>
          <a:fillRect/>
        </a:stretch>
      </xdr:blipFill>
      <xdr:spPr>
        <a:xfrm>
          <a:off x="4993005" y="18173700"/>
          <a:ext cx="15875" cy="850265"/>
        </a:xfrm>
        <a:prstGeom prst="rect">
          <a:avLst/>
        </a:prstGeom>
      </xdr:spPr>
    </xdr:pic>
    <xdr:clientData/>
  </xdr:oneCellAnchor>
  <xdr:oneCellAnchor>
    <xdr:from>
      <xdr:col>5</xdr:col>
      <xdr:colOff>73025</xdr:colOff>
      <xdr:row>11</xdr:row>
      <xdr:rowOff>0</xdr:rowOff>
    </xdr:from>
    <xdr:ext cx="15875" cy="850265"/>
    <xdr:pic>
      <xdr:nvPicPr>
        <xdr:cNvPr id="35" name="图片 1"/>
        <xdr:cNvPicPr/>
      </xdr:nvPicPr>
      <xdr:blipFill>
        <a:blip r:embed="rId1"/>
        <a:stretch>
          <a:fillRect/>
        </a:stretch>
      </xdr:blipFill>
      <xdr:spPr>
        <a:xfrm>
          <a:off x="4993005" y="18173700"/>
          <a:ext cx="15875" cy="850265"/>
        </a:xfrm>
        <a:prstGeom prst="rect">
          <a:avLst/>
        </a:prstGeom>
      </xdr:spPr>
    </xdr:pic>
    <xdr:clientData/>
  </xdr:oneCellAnchor>
  <xdr:oneCellAnchor>
    <xdr:from>
      <xdr:col>3</xdr:col>
      <xdr:colOff>0</xdr:colOff>
      <xdr:row>11</xdr:row>
      <xdr:rowOff>0</xdr:rowOff>
    </xdr:from>
    <xdr:ext cx="15875" cy="850265"/>
    <xdr:pic>
      <xdr:nvPicPr>
        <xdr:cNvPr id="36" name="图片 35"/>
        <xdr:cNvPicPr/>
      </xdr:nvPicPr>
      <xdr:blipFill>
        <a:blip r:embed="rId1"/>
        <a:stretch>
          <a:fillRect/>
        </a:stretch>
      </xdr:blipFill>
      <xdr:spPr>
        <a:xfrm>
          <a:off x="2851150" y="18173700"/>
          <a:ext cx="15875" cy="850265"/>
        </a:xfrm>
        <a:prstGeom prst="rect">
          <a:avLst/>
        </a:prstGeom>
      </xdr:spPr>
    </xdr:pic>
    <xdr:clientData/>
  </xdr:oneCellAnchor>
  <xdr:oneCellAnchor>
    <xdr:from>
      <xdr:col>3</xdr:col>
      <xdr:colOff>0</xdr:colOff>
      <xdr:row>11</xdr:row>
      <xdr:rowOff>0</xdr:rowOff>
    </xdr:from>
    <xdr:ext cx="15875" cy="846455"/>
    <xdr:pic>
      <xdr:nvPicPr>
        <xdr:cNvPr id="37" name="图片 1"/>
        <xdr:cNvPicPr/>
      </xdr:nvPicPr>
      <xdr:blipFill>
        <a:blip r:embed="rId1"/>
        <a:stretch>
          <a:fillRect/>
        </a:stretch>
      </xdr:blipFill>
      <xdr:spPr>
        <a:xfrm>
          <a:off x="2851150" y="18173700"/>
          <a:ext cx="15875" cy="846455"/>
        </a:xfrm>
        <a:prstGeom prst="rect">
          <a:avLst/>
        </a:prstGeom>
      </xdr:spPr>
    </xdr:pic>
    <xdr:clientData/>
  </xdr:oneCellAnchor>
  <xdr:oneCellAnchor>
    <xdr:from>
      <xdr:col>3</xdr:col>
      <xdr:colOff>0</xdr:colOff>
      <xdr:row>11</xdr:row>
      <xdr:rowOff>0</xdr:rowOff>
    </xdr:from>
    <xdr:ext cx="15875" cy="840105"/>
    <xdr:pic>
      <xdr:nvPicPr>
        <xdr:cNvPr id="38" name="图片 1"/>
        <xdr:cNvPicPr/>
      </xdr:nvPicPr>
      <xdr:blipFill>
        <a:blip r:embed="rId1"/>
        <a:stretch>
          <a:fillRect/>
        </a:stretch>
      </xdr:blipFill>
      <xdr:spPr>
        <a:xfrm>
          <a:off x="2851150" y="18173700"/>
          <a:ext cx="15875" cy="840105"/>
        </a:xfrm>
        <a:prstGeom prst="rect">
          <a:avLst/>
        </a:prstGeom>
      </xdr:spPr>
    </xdr:pic>
    <xdr:clientData/>
  </xdr:oneCellAnchor>
  <xdr:oneCellAnchor>
    <xdr:from>
      <xdr:col>3</xdr:col>
      <xdr:colOff>0</xdr:colOff>
      <xdr:row>11</xdr:row>
      <xdr:rowOff>0</xdr:rowOff>
    </xdr:from>
    <xdr:ext cx="17145" cy="848995"/>
    <xdr:pic>
      <xdr:nvPicPr>
        <xdr:cNvPr id="39" name="图片 1"/>
        <xdr:cNvPicPr/>
      </xdr:nvPicPr>
      <xdr:blipFill>
        <a:blip r:embed="rId1"/>
        <a:stretch>
          <a:fillRect/>
        </a:stretch>
      </xdr:blipFill>
      <xdr:spPr>
        <a:xfrm>
          <a:off x="2851150" y="18173700"/>
          <a:ext cx="17145" cy="848995"/>
        </a:xfrm>
        <a:prstGeom prst="rect">
          <a:avLst/>
        </a:prstGeom>
      </xdr:spPr>
    </xdr:pic>
    <xdr:clientData/>
  </xdr:oneCellAnchor>
  <xdr:oneCellAnchor>
    <xdr:from>
      <xdr:col>3</xdr:col>
      <xdr:colOff>0</xdr:colOff>
      <xdr:row>11</xdr:row>
      <xdr:rowOff>0</xdr:rowOff>
    </xdr:from>
    <xdr:ext cx="15240" cy="846455"/>
    <xdr:pic>
      <xdr:nvPicPr>
        <xdr:cNvPr id="40" name="图片 1"/>
        <xdr:cNvPicPr/>
      </xdr:nvPicPr>
      <xdr:blipFill>
        <a:blip r:embed="rId1"/>
        <a:stretch>
          <a:fillRect/>
        </a:stretch>
      </xdr:blipFill>
      <xdr:spPr>
        <a:xfrm>
          <a:off x="2851150" y="18173700"/>
          <a:ext cx="15240" cy="846455"/>
        </a:xfrm>
        <a:prstGeom prst="rect">
          <a:avLst/>
        </a:prstGeom>
      </xdr:spPr>
    </xdr:pic>
    <xdr:clientData/>
  </xdr:oneCellAnchor>
  <xdr:oneCellAnchor>
    <xdr:from>
      <xdr:col>3</xdr:col>
      <xdr:colOff>0</xdr:colOff>
      <xdr:row>11</xdr:row>
      <xdr:rowOff>0</xdr:rowOff>
    </xdr:from>
    <xdr:ext cx="15240" cy="840105"/>
    <xdr:pic>
      <xdr:nvPicPr>
        <xdr:cNvPr id="41" name="图片 1"/>
        <xdr:cNvPicPr/>
      </xdr:nvPicPr>
      <xdr:blipFill>
        <a:blip r:embed="rId1"/>
        <a:stretch>
          <a:fillRect/>
        </a:stretch>
      </xdr:blipFill>
      <xdr:spPr>
        <a:xfrm>
          <a:off x="2851150" y="18173700"/>
          <a:ext cx="15240" cy="840105"/>
        </a:xfrm>
        <a:prstGeom prst="rect">
          <a:avLst/>
        </a:prstGeom>
      </xdr:spPr>
    </xdr:pic>
    <xdr:clientData/>
  </xdr:oneCellAnchor>
  <xdr:oneCellAnchor>
    <xdr:from>
      <xdr:col>3</xdr:col>
      <xdr:colOff>0</xdr:colOff>
      <xdr:row>11</xdr:row>
      <xdr:rowOff>0</xdr:rowOff>
    </xdr:from>
    <xdr:ext cx="17145" cy="848995"/>
    <xdr:pic>
      <xdr:nvPicPr>
        <xdr:cNvPr id="42" name="图片 1"/>
        <xdr:cNvPicPr/>
      </xdr:nvPicPr>
      <xdr:blipFill>
        <a:blip r:embed="rId1"/>
        <a:stretch>
          <a:fillRect/>
        </a:stretch>
      </xdr:blipFill>
      <xdr:spPr>
        <a:xfrm>
          <a:off x="2851150" y="18173700"/>
          <a:ext cx="17145" cy="848995"/>
        </a:xfrm>
        <a:prstGeom prst="rect">
          <a:avLst/>
        </a:prstGeom>
      </xdr:spPr>
    </xdr:pic>
    <xdr:clientData/>
  </xdr:oneCellAnchor>
  <xdr:oneCellAnchor>
    <xdr:from>
      <xdr:col>3</xdr:col>
      <xdr:colOff>0</xdr:colOff>
      <xdr:row>15</xdr:row>
      <xdr:rowOff>0</xdr:rowOff>
    </xdr:from>
    <xdr:ext cx="15875" cy="850265"/>
    <xdr:pic>
      <xdr:nvPicPr>
        <xdr:cNvPr id="43" name="图片 1"/>
        <xdr:cNvPicPr/>
      </xdr:nvPicPr>
      <xdr:blipFill>
        <a:blip r:embed="rId1"/>
        <a:stretch>
          <a:fillRect/>
        </a:stretch>
      </xdr:blipFill>
      <xdr:spPr>
        <a:xfrm>
          <a:off x="2851150" y="22796500"/>
          <a:ext cx="15875" cy="850265"/>
        </a:xfrm>
        <a:prstGeom prst="rect">
          <a:avLst/>
        </a:prstGeom>
      </xdr:spPr>
    </xdr:pic>
    <xdr:clientData/>
  </xdr:oneCellAnchor>
  <xdr:oneCellAnchor>
    <xdr:from>
      <xdr:col>3</xdr:col>
      <xdr:colOff>0</xdr:colOff>
      <xdr:row>15</xdr:row>
      <xdr:rowOff>0</xdr:rowOff>
    </xdr:from>
    <xdr:ext cx="15875" cy="846455"/>
    <xdr:pic>
      <xdr:nvPicPr>
        <xdr:cNvPr id="44" name="图片 1"/>
        <xdr:cNvPicPr/>
      </xdr:nvPicPr>
      <xdr:blipFill>
        <a:blip r:embed="rId1"/>
        <a:stretch>
          <a:fillRect/>
        </a:stretch>
      </xdr:blipFill>
      <xdr:spPr>
        <a:xfrm>
          <a:off x="2851150" y="22796500"/>
          <a:ext cx="15875" cy="846455"/>
        </a:xfrm>
        <a:prstGeom prst="rect">
          <a:avLst/>
        </a:prstGeom>
      </xdr:spPr>
    </xdr:pic>
    <xdr:clientData/>
  </xdr:oneCellAnchor>
  <xdr:oneCellAnchor>
    <xdr:from>
      <xdr:col>3</xdr:col>
      <xdr:colOff>0</xdr:colOff>
      <xdr:row>15</xdr:row>
      <xdr:rowOff>0</xdr:rowOff>
    </xdr:from>
    <xdr:ext cx="15875" cy="840105"/>
    <xdr:pic>
      <xdr:nvPicPr>
        <xdr:cNvPr id="45" name="图片 1"/>
        <xdr:cNvPicPr/>
      </xdr:nvPicPr>
      <xdr:blipFill>
        <a:blip r:embed="rId1"/>
        <a:stretch>
          <a:fillRect/>
        </a:stretch>
      </xdr:blipFill>
      <xdr:spPr>
        <a:xfrm>
          <a:off x="2851150" y="22796500"/>
          <a:ext cx="15875" cy="840105"/>
        </a:xfrm>
        <a:prstGeom prst="rect">
          <a:avLst/>
        </a:prstGeom>
      </xdr:spPr>
    </xdr:pic>
    <xdr:clientData/>
  </xdr:oneCellAnchor>
  <xdr:oneCellAnchor>
    <xdr:from>
      <xdr:col>3</xdr:col>
      <xdr:colOff>0</xdr:colOff>
      <xdr:row>15</xdr:row>
      <xdr:rowOff>0</xdr:rowOff>
    </xdr:from>
    <xdr:ext cx="17145" cy="848995"/>
    <xdr:pic>
      <xdr:nvPicPr>
        <xdr:cNvPr id="46" name="图片 1"/>
        <xdr:cNvPicPr/>
      </xdr:nvPicPr>
      <xdr:blipFill>
        <a:blip r:embed="rId1"/>
        <a:stretch>
          <a:fillRect/>
        </a:stretch>
      </xdr:blipFill>
      <xdr:spPr>
        <a:xfrm>
          <a:off x="2851150" y="22796500"/>
          <a:ext cx="17145" cy="848995"/>
        </a:xfrm>
        <a:prstGeom prst="rect">
          <a:avLst/>
        </a:prstGeom>
      </xdr:spPr>
    </xdr:pic>
    <xdr:clientData/>
  </xdr:oneCellAnchor>
  <xdr:oneCellAnchor>
    <xdr:from>
      <xdr:col>3</xdr:col>
      <xdr:colOff>0</xdr:colOff>
      <xdr:row>15</xdr:row>
      <xdr:rowOff>0</xdr:rowOff>
    </xdr:from>
    <xdr:ext cx="15240" cy="846455"/>
    <xdr:pic>
      <xdr:nvPicPr>
        <xdr:cNvPr id="47" name="图片 1"/>
        <xdr:cNvPicPr/>
      </xdr:nvPicPr>
      <xdr:blipFill>
        <a:blip r:embed="rId1"/>
        <a:stretch>
          <a:fillRect/>
        </a:stretch>
      </xdr:blipFill>
      <xdr:spPr>
        <a:xfrm>
          <a:off x="2851150" y="22796500"/>
          <a:ext cx="15240" cy="846455"/>
        </a:xfrm>
        <a:prstGeom prst="rect">
          <a:avLst/>
        </a:prstGeom>
      </xdr:spPr>
    </xdr:pic>
    <xdr:clientData/>
  </xdr:oneCellAnchor>
  <xdr:oneCellAnchor>
    <xdr:from>
      <xdr:col>3</xdr:col>
      <xdr:colOff>0</xdr:colOff>
      <xdr:row>15</xdr:row>
      <xdr:rowOff>0</xdr:rowOff>
    </xdr:from>
    <xdr:ext cx="15240" cy="840105"/>
    <xdr:pic>
      <xdr:nvPicPr>
        <xdr:cNvPr id="48" name="图片 1"/>
        <xdr:cNvPicPr/>
      </xdr:nvPicPr>
      <xdr:blipFill>
        <a:blip r:embed="rId1"/>
        <a:stretch>
          <a:fillRect/>
        </a:stretch>
      </xdr:blipFill>
      <xdr:spPr>
        <a:xfrm>
          <a:off x="2851150" y="22796500"/>
          <a:ext cx="15240" cy="840105"/>
        </a:xfrm>
        <a:prstGeom prst="rect">
          <a:avLst/>
        </a:prstGeom>
      </xdr:spPr>
    </xdr:pic>
    <xdr:clientData/>
  </xdr:oneCellAnchor>
  <xdr:oneCellAnchor>
    <xdr:from>
      <xdr:col>3</xdr:col>
      <xdr:colOff>0</xdr:colOff>
      <xdr:row>15</xdr:row>
      <xdr:rowOff>0</xdr:rowOff>
    </xdr:from>
    <xdr:ext cx="17145" cy="848995"/>
    <xdr:pic>
      <xdr:nvPicPr>
        <xdr:cNvPr id="49" name="图片 1"/>
        <xdr:cNvPicPr/>
      </xdr:nvPicPr>
      <xdr:blipFill>
        <a:blip r:embed="rId1"/>
        <a:stretch>
          <a:fillRect/>
        </a:stretch>
      </xdr:blipFill>
      <xdr:spPr>
        <a:xfrm>
          <a:off x="2851150" y="22796500"/>
          <a:ext cx="17145" cy="848995"/>
        </a:xfrm>
        <a:prstGeom prst="rect">
          <a:avLst/>
        </a:prstGeom>
      </xdr:spPr>
    </xdr:pic>
    <xdr:clientData/>
  </xdr:oneCellAnchor>
  <xdr:oneCellAnchor>
    <xdr:from>
      <xdr:col>2</xdr:col>
      <xdr:colOff>73025</xdr:colOff>
      <xdr:row>15</xdr:row>
      <xdr:rowOff>0</xdr:rowOff>
    </xdr:from>
    <xdr:ext cx="15875" cy="850265"/>
    <xdr:pic>
      <xdr:nvPicPr>
        <xdr:cNvPr id="50" name="图片 1"/>
        <xdr:cNvPicPr/>
      </xdr:nvPicPr>
      <xdr:blipFill>
        <a:blip r:embed="rId1"/>
        <a:stretch>
          <a:fillRect/>
        </a:stretch>
      </xdr:blipFill>
      <xdr:spPr>
        <a:xfrm>
          <a:off x="1409065" y="22796500"/>
          <a:ext cx="15875" cy="850265"/>
        </a:xfrm>
        <a:prstGeom prst="rect">
          <a:avLst/>
        </a:prstGeom>
      </xdr:spPr>
    </xdr:pic>
    <xdr:clientData/>
  </xdr:oneCellAnchor>
  <xdr:oneCellAnchor>
    <xdr:from>
      <xdr:col>2</xdr:col>
      <xdr:colOff>73025</xdr:colOff>
      <xdr:row>15</xdr:row>
      <xdr:rowOff>0</xdr:rowOff>
    </xdr:from>
    <xdr:ext cx="15875" cy="850265"/>
    <xdr:pic>
      <xdr:nvPicPr>
        <xdr:cNvPr id="51" name="图片 1"/>
        <xdr:cNvPicPr/>
      </xdr:nvPicPr>
      <xdr:blipFill>
        <a:blip r:embed="rId1"/>
        <a:stretch>
          <a:fillRect/>
        </a:stretch>
      </xdr:blipFill>
      <xdr:spPr>
        <a:xfrm>
          <a:off x="1409065" y="22796500"/>
          <a:ext cx="15875" cy="850265"/>
        </a:xfrm>
        <a:prstGeom prst="rect">
          <a:avLst/>
        </a:prstGeom>
      </xdr:spPr>
    </xdr:pic>
    <xdr:clientData/>
  </xdr:oneCellAnchor>
  <xdr:oneCellAnchor>
    <xdr:from>
      <xdr:col>6</xdr:col>
      <xdr:colOff>0</xdr:colOff>
      <xdr:row>15</xdr:row>
      <xdr:rowOff>0</xdr:rowOff>
    </xdr:from>
    <xdr:ext cx="15875" cy="850265"/>
    <xdr:pic>
      <xdr:nvPicPr>
        <xdr:cNvPr id="52" name="图片 1"/>
        <xdr:cNvPicPr/>
      </xdr:nvPicPr>
      <xdr:blipFill>
        <a:blip r:embed="rId1"/>
        <a:stretch>
          <a:fillRect/>
        </a:stretch>
      </xdr:blipFill>
      <xdr:spPr>
        <a:xfrm>
          <a:off x="5894070" y="22796500"/>
          <a:ext cx="15875" cy="850265"/>
        </a:xfrm>
        <a:prstGeom prst="rect">
          <a:avLst/>
        </a:prstGeom>
      </xdr:spPr>
    </xdr:pic>
    <xdr:clientData/>
  </xdr:oneCellAnchor>
  <xdr:oneCellAnchor>
    <xdr:from>
      <xdr:col>6</xdr:col>
      <xdr:colOff>0</xdr:colOff>
      <xdr:row>15</xdr:row>
      <xdr:rowOff>0</xdr:rowOff>
    </xdr:from>
    <xdr:ext cx="15875" cy="846455"/>
    <xdr:pic>
      <xdr:nvPicPr>
        <xdr:cNvPr id="53" name="图片 1"/>
        <xdr:cNvPicPr/>
      </xdr:nvPicPr>
      <xdr:blipFill>
        <a:blip r:embed="rId1"/>
        <a:stretch>
          <a:fillRect/>
        </a:stretch>
      </xdr:blipFill>
      <xdr:spPr>
        <a:xfrm>
          <a:off x="5894070" y="22796500"/>
          <a:ext cx="15875" cy="846455"/>
        </a:xfrm>
        <a:prstGeom prst="rect">
          <a:avLst/>
        </a:prstGeom>
      </xdr:spPr>
    </xdr:pic>
    <xdr:clientData/>
  </xdr:oneCellAnchor>
  <xdr:oneCellAnchor>
    <xdr:from>
      <xdr:col>6</xdr:col>
      <xdr:colOff>0</xdr:colOff>
      <xdr:row>15</xdr:row>
      <xdr:rowOff>0</xdr:rowOff>
    </xdr:from>
    <xdr:ext cx="15875" cy="840105"/>
    <xdr:pic>
      <xdr:nvPicPr>
        <xdr:cNvPr id="54" name="图片 1"/>
        <xdr:cNvPicPr/>
      </xdr:nvPicPr>
      <xdr:blipFill>
        <a:blip r:embed="rId1"/>
        <a:stretch>
          <a:fillRect/>
        </a:stretch>
      </xdr:blipFill>
      <xdr:spPr>
        <a:xfrm>
          <a:off x="5894070" y="22796500"/>
          <a:ext cx="15875" cy="840105"/>
        </a:xfrm>
        <a:prstGeom prst="rect">
          <a:avLst/>
        </a:prstGeom>
      </xdr:spPr>
    </xdr:pic>
    <xdr:clientData/>
  </xdr:oneCellAnchor>
  <xdr:oneCellAnchor>
    <xdr:from>
      <xdr:col>6</xdr:col>
      <xdr:colOff>0</xdr:colOff>
      <xdr:row>15</xdr:row>
      <xdr:rowOff>0</xdr:rowOff>
    </xdr:from>
    <xdr:ext cx="17145" cy="848995"/>
    <xdr:pic>
      <xdr:nvPicPr>
        <xdr:cNvPr id="55" name="图片 1"/>
        <xdr:cNvPicPr/>
      </xdr:nvPicPr>
      <xdr:blipFill>
        <a:blip r:embed="rId1"/>
        <a:stretch>
          <a:fillRect/>
        </a:stretch>
      </xdr:blipFill>
      <xdr:spPr>
        <a:xfrm>
          <a:off x="5894070" y="22796500"/>
          <a:ext cx="17145" cy="848995"/>
        </a:xfrm>
        <a:prstGeom prst="rect">
          <a:avLst/>
        </a:prstGeom>
      </xdr:spPr>
    </xdr:pic>
    <xdr:clientData/>
  </xdr:oneCellAnchor>
  <xdr:oneCellAnchor>
    <xdr:from>
      <xdr:col>6</xdr:col>
      <xdr:colOff>0</xdr:colOff>
      <xdr:row>15</xdr:row>
      <xdr:rowOff>0</xdr:rowOff>
    </xdr:from>
    <xdr:ext cx="15240" cy="846455"/>
    <xdr:pic>
      <xdr:nvPicPr>
        <xdr:cNvPr id="56" name="图片 1"/>
        <xdr:cNvPicPr/>
      </xdr:nvPicPr>
      <xdr:blipFill>
        <a:blip r:embed="rId1"/>
        <a:stretch>
          <a:fillRect/>
        </a:stretch>
      </xdr:blipFill>
      <xdr:spPr>
        <a:xfrm>
          <a:off x="5894070" y="22796500"/>
          <a:ext cx="15240" cy="846455"/>
        </a:xfrm>
        <a:prstGeom prst="rect">
          <a:avLst/>
        </a:prstGeom>
      </xdr:spPr>
    </xdr:pic>
    <xdr:clientData/>
  </xdr:oneCellAnchor>
  <xdr:oneCellAnchor>
    <xdr:from>
      <xdr:col>6</xdr:col>
      <xdr:colOff>0</xdr:colOff>
      <xdr:row>15</xdr:row>
      <xdr:rowOff>0</xdr:rowOff>
    </xdr:from>
    <xdr:ext cx="15240" cy="840105"/>
    <xdr:pic>
      <xdr:nvPicPr>
        <xdr:cNvPr id="57" name="图片 1"/>
        <xdr:cNvPicPr/>
      </xdr:nvPicPr>
      <xdr:blipFill>
        <a:blip r:embed="rId1"/>
        <a:stretch>
          <a:fillRect/>
        </a:stretch>
      </xdr:blipFill>
      <xdr:spPr>
        <a:xfrm>
          <a:off x="5894070" y="22796500"/>
          <a:ext cx="15240" cy="840105"/>
        </a:xfrm>
        <a:prstGeom prst="rect">
          <a:avLst/>
        </a:prstGeom>
      </xdr:spPr>
    </xdr:pic>
    <xdr:clientData/>
  </xdr:oneCellAnchor>
  <xdr:oneCellAnchor>
    <xdr:from>
      <xdr:col>6</xdr:col>
      <xdr:colOff>0</xdr:colOff>
      <xdr:row>15</xdr:row>
      <xdr:rowOff>0</xdr:rowOff>
    </xdr:from>
    <xdr:ext cx="17145" cy="848995"/>
    <xdr:pic>
      <xdr:nvPicPr>
        <xdr:cNvPr id="58" name="图片 1"/>
        <xdr:cNvPicPr/>
      </xdr:nvPicPr>
      <xdr:blipFill>
        <a:blip r:embed="rId1"/>
        <a:stretch>
          <a:fillRect/>
        </a:stretch>
      </xdr:blipFill>
      <xdr:spPr>
        <a:xfrm>
          <a:off x="5894070" y="22796500"/>
          <a:ext cx="17145" cy="848995"/>
        </a:xfrm>
        <a:prstGeom prst="rect">
          <a:avLst/>
        </a:prstGeom>
      </xdr:spPr>
    </xdr:pic>
    <xdr:clientData/>
  </xdr:oneCellAnchor>
  <xdr:oneCellAnchor>
    <xdr:from>
      <xdr:col>5</xdr:col>
      <xdr:colOff>73025</xdr:colOff>
      <xdr:row>15</xdr:row>
      <xdr:rowOff>0</xdr:rowOff>
    </xdr:from>
    <xdr:ext cx="15875" cy="850265"/>
    <xdr:pic>
      <xdr:nvPicPr>
        <xdr:cNvPr id="59" name="图片 1"/>
        <xdr:cNvPicPr/>
      </xdr:nvPicPr>
      <xdr:blipFill>
        <a:blip r:embed="rId1"/>
        <a:stretch>
          <a:fillRect/>
        </a:stretch>
      </xdr:blipFill>
      <xdr:spPr>
        <a:xfrm>
          <a:off x="4993005" y="22796500"/>
          <a:ext cx="15875" cy="850265"/>
        </a:xfrm>
        <a:prstGeom prst="rect">
          <a:avLst/>
        </a:prstGeom>
      </xdr:spPr>
    </xdr:pic>
    <xdr:clientData/>
  </xdr:oneCellAnchor>
  <xdr:oneCellAnchor>
    <xdr:from>
      <xdr:col>5</xdr:col>
      <xdr:colOff>73025</xdr:colOff>
      <xdr:row>15</xdr:row>
      <xdr:rowOff>0</xdr:rowOff>
    </xdr:from>
    <xdr:ext cx="15875" cy="850265"/>
    <xdr:pic>
      <xdr:nvPicPr>
        <xdr:cNvPr id="60" name="图片 1"/>
        <xdr:cNvPicPr/>
      </xdr:nvPicPr>
      <xdr:blipFill>
        <a:blip r:embed="rId1"/>
        <a:stretch>
          <a:fillRect/>
        </a:stretch>
      </xdr:blipFill>
      <xdr:spPr>
        <a:xfrm>
          <a:off x="4993005" y="22796500"/>
          <a:ext cx="15875" cy="850265"/>
        </a:xfrm>
        <a:prstGeom prst="rect">
          <a:avLst/>
        </a:prstGeom>
      </xdr:spPr>
    </xdr:pic>
    <xdr:clientData/>
  </xdr:oneCellAnchor>
  <xdr:oneCellAnchor>
    <xdr:from>
      <xdr:col>3</xdr:col>
      <xdr:colOff>0</xdr:colOff>
      <xdr:row>15</xdr:row>
      <xdr:rowOff>0</xdr:rowOff>
    </xdr:from>
    <xdr:ext cx="15875" cy="850265"/>
    <xdr:pic>
      <xdr:nvPicPr>
        <xdr:cNvPr id="61" name="图片 60"/>
        <xdr:cNvPicPr/>
      </xdr:nvPicPr>
      <xdr:blipFill>
        <a:blip r:embed="rId1"/>
        <a:stretch>
          <a:fillRect/>
        </a:stretch>
      </xdr:blipFill>
      <xdr:spPr>
        <a:xfrm>
          <a:off x="2851150" y="22796500"/>
          <a:ext cx="15875" cy="850265"/>
        </a:xfrm>
        <a:prstGeom prst="rect">
          <a:avLst/>
        </a:prstGeom>
      </xdr:spPr>
    </xdr:pic>
    <xdr:clientData/>
  </xdr:oneCellAnchor>
  <xdr:oneCellAnchor>
    <xdr:from>
      <xdr:col>3</xdr:col>
      <xdr:colOff>0</xdr:colOff>
      <xdr:row>15</xdr:row>
      <xdr:rowOff>0</xdr:rowOff>
    </xdr:from>
    <xdr:ext cx="15875" cy="846455"/>
    <xdr:pic>
      <xdr:nvPicPr>
        <xdr:cNvPr id="62" name="图片 1"/>
        <xdr:cNvPicPr/>
      </xdr:nvPicPr>
      <xdr:blipFill>
        <a:blip r:embed="rId1"/>
        <a:stretch>
          <a:fillRect/>
        </a:stretch>
      </xdr:blipFill>
      <xdr:spPr>
        <a:xfrm>
          <a:off x="2851150" y="22796500"/>
          <a:ext cx="15875" cy="846455"/>
        </a:xfrm>
        <a:prstGeom prst="rect">
          <a:avLst/>
        </a:prstGeom>
      </xdr:spPr>
    </xdr:pic>
    <xdr:clientData/>
  </xdr:oneCellAnchor>
  <xdr:oneCellAnchor>
    <xdr:from>
      <xdr:col>3</xdr:col>
      <xdr:colOff>0</xdr:colOff>
      <xdr:row>15</xdr:row>
      <xdr:rowOff>0</xdr:rowOff>
    </xdr:from>
    <xdr:ext cx="15875" cy="840105"/>
    <xdr:pic>
      <xdr:nvPicPr>
        <xdr:cNvPr id="63" name="图片 1"/>
        <xdr:cNvPicPr/>
      </xdr:nvPicPr>
      <xdr:blipFill>
        <a:blip r:embed="rId1"/>
        <a:stretch>
          <a:fillRect/>
        </a:stretch>
      </xdr:blipFill>
      <xdr:spPr>
        <a:xfrm>
          <a:off x="2851150" y="22796500"/>
          <a:ext cx="15875" cy="840105"/>
        </a:xfrm>
        <a:prstGeom prst="rect">
          <a:avLst/>
        </a:prstGeom>
      </xdr:spPr>
    </xdr:pic>
    <xdr:clientData/>
  </xdr:oneCellAnchor>
  <xdr:oneCellAnchor>
    <xdr:from>
      <xdr:col>3</xdr:col>
      <xdr:colOff>0</xdr:colOff>
      <xdr:row>15</xdr:row>
      <xdr:rowOff>0</xdr:rowOff>
    </xdr:from>
    <xdr:ext cx="17145" cy="848995"/>
    <xdr:pic>
      <xdr:nvPicPr>
        <xdr:cNvPr id="64" name="图片 1"/>
        <xdr:cNvPicPr/>
      </xdr:nvPicPr>
      <xdr:blipFill>
        <a:blip r:embed="rId1"/>
        <a:stretch>
          <a:fillRect/>
        </a:stretch>
      </xdr:blipFill>
      <xdr:spPr>
        <a:xfrm>
          <a:off x="2851150" y="22796500"/>
          <a:ext cx="17145" cy="848995"/>
        </a:xfrm>
        <a:prstGeom prst="rect">
          <a:avLst/>
        </a:prstGeom>
      </xdr:spPr>
    </xdr:pic>
    <xdr:clientData/>
  </xdr:oneCellAnchor>
  <xdr:oneCellAnchor>
    <xdr:from>
      <xdr:col>3</xdr:col>
      <xdr:colOff>0</xdr:colOff>
      <xdr:row>15</xdr:row>
      <xdr:rowOff>0</xdr:rowOff>
    </xdr:from>
    <xdr:ext cx="15240" cy="846455"/>
    <xdr:pic>
      <xdr:nvPicPr>
        <xdr:cNvPr id="65" name="图片 1"/>
        <xdr:cNvPicPr/>
      </xdr:nvPicPr>
      <xdr:blipFill>
        <a:blip r:embed="rId1"/>
        <a:stretch>
          <a:fillRect/>
        </a:stretch>
      </xdr:blipFill>
      <xdr:spPr>
        <a:xfrm>
          <a:off x="2851150" y="22796500"/>
          <a:ext cx="15240" cy="846455"/>
        </a:xfrm>
        <a:prstGeom prst="rect">
          <a:avLst/>
        </a:prstGeom>
      </xdr:spPr>
    </xdr:pic>
    <xdr:clientData/>
  </xdr:oneCellAnchor>
  <xdr:oneCellAnchor>
    <xdr:from>
      <xdr:col>3</xdr:col>
      <xdr:colOff>0</xdr:colOff>
      <xdr:row>15</xdr:row>
      <xdr:rowOff>0</xdr:rowOff>
    </xdr:from>
    <xdr:ext cx="15240" cy="840105"/>
    <xdr:pic>
      <xdr:nvPicPr>
        <xdr:cNvPr id="66" name="图片 1"/>
        <xdr:cNvPicPr/>
      </xdr:nvPicPr>
      <xdr:blipFill>
        <a:blip r:embed="rId1"/>
        <a:stretch>
          <a:fillRect/>
        </a:stretch>
      </xdr:blipFill>
      <xdr:spPr>
        <a:xfrm>
          <a:off x="2851150" y="22796500"/>
          <a:ext cx="15240" cy="840105"/>
        </a:xfrm>
        <a:prstGeom prst="rect">
          <a:avLst/>
        </a:prstGeom>
      </xdr:spPr>
    </xdr:pic>
    <xdr:clientData/>
  </xdr:oneCellAnchor>
  <xdr:oneCellAnchor>
    <xdr:from>
      <xdr:col>3</xdr:col>
      <xdr:colOff>0</xdr:colOff>
      <xdr:row>15</xdr:row>
      <xdr:rowOff>0</xdr:rowOff>
    </xdr:from>
    <xdr:ext cx="17145" cy="848995"/>
    <xdr:pic>
      <xdr:nvPicPr>
        <xdr:cNvPr id="67" name="图片 1"/>
        <xdr:cNvPicPr/>
      </xdr:nvPicPr>
      <xdr:blipFill>
        <a:blip r:embed="rId1"/>
        <a:stretch>
          <a:fillRect/>
        </a:stretch>
      </xdr:blipFill>
      <xdr:spPr>
        <a:xfrm>
          <a:off x="2851150" y="22796500"/>
          <a:ext cx="17145" cy="848995"/>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38"/>
  <sheetViews>
    <sheetView workbookViewId="0">
      <selection activeCell="A1" sqref="A1:T1"/>
    </sheetView>
  </sheetViews>
  <sheetFormatPr defaultColWidth="9" defaultRowHeight="15.6" customHeight="1"/>
  <cols>
    <col min="1" max="1" width="6.16666666666667" style="44" customWidth="1"/>
    <col min="2" max="2" width="10.1666666666667" style="45" customWidth="1"/>
    <col min="3" max="3" width="12.5" style="45" customWidth="1"/>
    <col min="4" max="4" width="16.3333333333333" style="41" customWidth="1"/>
    <col min="5" max="5" width="13.1666666666667" style="41" customWidth="1"/>
    <col min="6" max="6" width="12.1666666666667" style="41" customWidth="1"/>
    <col min="7" max="7" width="44" style="41" customWidth="1"/>
    <col min="8" max="8" width="44" style="41" hidden="1" customWidth="1"/>
    <col min="9" max="9" width="18.8333333333333" style="41" customWidth="1"/>
    <col min="10" max="10" width="8.66666666666667" style="41" hidden="1" customWidth="1"/>
    <col min="11" max="11" width="7.16666666666667" style="41" hidden="1" customWidth="1"/>
    <col min="12" max="12" width="11.6666666666667" style="41" hidden="1" customWidth="1"/>
    <col min="13" max="13" width="13.5" style="41" hidden="1" customWidth="1"/>
    <col min="14" max="14" width="9" style="38" customWidth="1"/>
    <col min="15" max="15" width="8.83333333333333" style="38" customWidth="1"/>
    <col min="16" max="16" width="7.5" style="38" customWidth="1"/>
    <col min="17" max="17" width="9.16666666666667" style="38" customWidth="1"/>
    <col min="18" max="18" width="8.83333333333333" style="38" customWidth="1"/>
    <col min="19" max="19" width="9.66666666666667" style="38" customWidth="1"/>
    <col min="20" max="20" width="4.5" style="41" customWidth="1"/>
  </cols>
  <sheetData>
    <row r="1" s="38" customFormat="1" ht="25" customHeight="1" spans="1:20">
      <c r="A1" s="46" t="s">
        <v>0</v>
      </c>
      <c r="B1" s="46"/>
      <c r="C1" s="46"/>
      <c r="D1" s="46"/>
      <c r="E1" s="46"/>
      <c r="F1" s="46"/>
      <c r="G1" s="46"/>
      <c r="H1" s="46"/>
      <c r="I1" s="46"/>
      <c r="J1" s="46"/>
      <c r="K1" s="46"/>
      <c r="L1" s="46"/>
      <c r="M1" s="46"/>
      <c r="N1" s="46"/>
      <c r="O1" s="46"/>
      <c r="P1" s="46"/>
      <c r="Q1" s="46"/>
      <c r="R1" s="46"/>
      <c r="S1" s="46"/>
      <c r="T1" s="46"/>
    </row>
    <row r="2" s="38" customFormat="1" ht="50" customHeight="1" spans="1:20">
      <c r="A2" s="47" t="s">
        <v>1</v>
      </c>
      <c r="B2" s="48"/>
      <c r="C2" s="48"/>
      <c r="D2" s="49"/>
      <c r="E2" s="49"/>
      <c r="F2" s="49"/>
      <c r="G2" s="49"/>
      <c r="H2" s="49"/>
      <c r="I2" s="49"/>
      <c r="J2" s="49"/>
      <c r="K2" s="49"/>
      <c r="L2" s="49"/>
      <c r="M2" s="49"/>
      <c r="N2" s="49"/>
      <c r="O2" s="49"/>
      <c r="P2" s="49"/>
      <c r="Q2" s="49"/>
      <c r="R2" s="49"/>
      <c r="S2" s="49"/>
      <c r="T2" s="49"/>
    </row>
    <row r="3" s="39" customFormat="1" ht="51" customHeight="1" spans="1:20">
      <c r="A3" s="50" t="s">
        <v>2</v>
      </c>
      <c r="B3" s="51" t="s">
        <v>3</v>
      </c>
      <c r="C3" s="52" t="s">
        <v>4</v>
      </c>
      <c r="D3" s="51" t="s">
        <v>5</v>
      </c>
      <c r="E3" s="51" t="s">
        <v>6</v>
      </c>
      <c r="F3" s="51" t="s">
        <v>7</v>
      </c>
      <c r="G3" s="51" t="s">
        <v>8</v>
      </c>
      <c r="H3" s="105" t="s">
        <v>9</v>
      </c>
      <c r="I3" s="52" t="s">
        <v>10</v>
      </c>
      <c r="J3" s="51" t="s">
        <v>11</v>
      </c>
      <c r="K3" s="51"/>
      <c r="L3" s="52" t="s">
        <v>12</v>
      </c>
      <c r="M3" s="52" t="s">
        <v>13</v>
      </c>
      <c r="N3" s="51" t="s">
        <v>14</v>
      </c>
      <c r="O3" s="51"/>
      <c r="P3" s="51"/>
      <c r="Q3" s="51"/>
      <c r="R3" s="51" t="s">
        <v>15</v>
      </c>
      <c r="S3" s="51" t="s">
        <v>16</v>
      </c>
      <c r="T3" s="51" t="s">
        <v>17</v>
      </c>
    </row>
    <row r="4" s="39" customFormat="1" ht="48" customHeight="1" spans="1:20">
      <c r="A4" s="50"/>
      <c r="B4" s="51"/>
      <c r="C4" s="53"/>
      <c r="D4" s="51"/>
      <c r="E4" s="51"/>
      <c r="F4" s="51"/>
      <c r="G4" s="51"/>
      <c r="H4" s="106"/>
      <c r="I4" s="53"/>
      <c r="J4" s="51" t="s">
        <v>18</v>
      </c>
      <c r="K4" s="51" t="s">
        <v>19</v>
      </c>
      <c r="L4" s="53"/>
      <c r="M4" s="53"/>
      <c r="N4" s="51" t="s">
        <v>20</v>
      </c>
      <c r="O4" s="51" t="s">
        <v>21</v>
      </c>
      <c r="P4" s="51" t="s">
        <v>22</v>
      </c>
      <c r="Q4" s="51" t="s">
        <v>23</v>
      </c>
      <c r="R4" s="51"/>
      <c r="S4" s="51"/>
      <c r="T4" s="51"/>
    </row>
    <row r="5" s="39" customFormat="1" ht="37" customHeight="1" spans="1:20">
      <c r="A5" s="50"/>
      <c r="B5" s="51" t="s">
        <v>24</v>
      </c>
      <c r="C5" s="51"/>
      <c r="D5" s="51"/>
      <c r="E5" s="51"/>
      <c r="F5" s="51"/>
      <c r="G5" s="51"/>
      <c r="H5" s="51"/>
      <c r="I5" s="51"/>
      <c r="J5" s="51"/>
      <c r="K5" s="51"/>
      <c r="L5" s="51"/>
      <c r="M5" s="51"/>
      <c r="N5" s="51">
        <f>SUM(N6:N37)</f>
        <v>18376.9</v>
      </c>
      <c r="O5" s="51">
        <f>SUM(O6:O37)</f>
        <v>14502.9</v>
      </c>
      <c r="P5" s="51">
        <f>SUM(P6:P37)</f>
        <v>0</v>
      </c>
      <c r="Q5" s="51">
        <f>SUM(Q6:Q37)</f>
        <v>3874</v>
      </c>
      <c r="R5" s="51"/>
      <c r="S5" s="51"/>
      <c r="T5" s="51"/>
    </row>
    <row r="6" ht="96" customHeight="1" spans="1:20">
      <c r="A6" s="57">
        <v>1</v>
      </c>
      <c r="B6" s="58" t="s">
        <v>25</v>
      </c>
      <c r="C6" s="59" t="s">
        <v>26</v>
      </c>
      <c r="D6" s="58" t="s">
        <v>27</v>
      </c>
      <c r="E6" s="58" t="s">
        <v>28</v>
      </c>
      <c r="F6" s="58" t="s">
        <v>29</v>
      </c>
      <c r="G6" s="59" t="s">
        <v>30</v>
      </c>
      <c r="H6" s="59"/>
      <c r="I6" s="58" t="s">
        <v>31</v>
      </c>
      <c r="J6" s="58">
        <v>20</v>
      </c>
      <c r="K6" s="58">
        <v>100</v>
      </c>
      <c r="L6" s="60" t="s">
        <v>32</v>
      </c>
      <c r="M6" s="60" t="s">
        <v>33</v>
      </c>
      <c r="N6" s="58">
        <v>400</v>
      </c>
      <c r="O6" s="58">
        <v>400</v>
      </c>
      <c r="P6" s="58"/>
      <c r="Q6" s="58"/>
      <c r="R6" s="58"/>
      <c r="S6" s="58" t="s">
        <v>34</v>
      </c>
      <c r="T6" s="57"/>
    </row>
    <row r="7" ht="147" customHeight="1" spans="1:20">
      <c r="A7" s="57">
        <v>2</v>
      </c>
      <c r="B7" s="58" t="s">
        <v>25</v>
      </c>
      <c r="C7" s="59" t="s">
        <v>35</v>
      </c>
      <c r="D7" s="58" t="s">
        <v>36</v>
      </c>
      <c r="E7" s="58" t="s">
        <v>28</v>
      </c>
      <c r="F7" s="58" t="s">
        <v>37</v>
      </c>
      <c r="G7" s="59" t="s">
        <v>38</v>
      </c>
      <c r="H7" s="59"/>
      <c r="I7" s="58" t="s">
        <v>39</v>
      </c>
      <c r="J7" s="58">
        <v>12</v>
      </c>
      <c r="K7" s="58">
        <v>456</v>
      </c>
      <c r="L7" s="60" t="s">
        <v>32</v>
      </c>
      <c r="M7" s="60" t="s">
        <v>33</v>
      </c>
      <c r="N7" s="58">
        <v>679.8</v>
      </c>
      <c r="O7" s="58">
        <v>625.8</v>
      </c>
      <c r="P7" s="57"/>
      <c r="Q7" s="58">
        <v>54</v>
      </c>
      <c r="R7" s="58"/>
      <c r="S7" s="58" t="s">
        <v>40</v>
      </c>
      <c r="T7" s="57"/>
    </row>
    <row r="8" s="38" customFormat="1" ht="135" customHeight="1" spans="1:20">
      <c r="A8" s="57">
        <v>3</v>
      </c>
      <c r="B8" s="63" t="s">
        <v>25</v>
      </c>
      <c r="C8" s="123" t="s">
        <v>41</v>
      </c>
      <c r="D8" s="63" t="s">
        <v>42</v>
      </c>
      <c r="E8" s="63" t="s">
        <v>28</v>
      </c>
      <c r="F8" s="63" t="s">
        <v>43</v>
      </c>
      <c r="G8" s="66" t="s">
        <v>44</v>
      </c>
      <c r="H8" s="70" t="s">
        <v>45</v>
      </c>
      <c r="I8" s="63" t="s">
        <v>46</v>
      </c>
      <c r="J8" s="63">
        <v>20</v>
      </c>
      <c r="K8" s="63">
        <v>100</v>
      </c>
      <c r="L8" s="72" t="s">
        <v>32</v>
      </c>
      <c r="M8" s="72" t="s">
        <v>47</v>
      </c>
      <c r="N8" s="63">
        <v>350</v>
      </c>
      <c r="O8" s="63">
        <v>350</v>
      </c>
      <c r="P8" s="104"/>
      <c r="Q8" s="104"/>
      <c r="R8" s="104"/>
      <c r="S8" s="124" t="s">
        <v>48</v>
      </c>
      <c r="T8" s="63"/>
    </row>
    <row r="9" s="38" customFormat="1" ht="183" customHeight="1" spans="1:20">
      <c r="A9" s="57">
        <v>4</v>
      </c>
      <c r="B9" s="58" t="s">
        <v>25</v>
      </c>
      <c r="C9" s="59" t="s">
        <v>49</v>
      </c>
      <c r="D9" s="58" t="s">
        <v>50</v>
      </c>
      <c r="E9" s="58" t="s">
        <v>28</v>
      </c>
      <c r="F9" s="58" t="s">
        <v>51</v>
      </c>
      <c r="G9" s="59" t="s">
        <v>52</v>
      </c>
      <c r="H9" s="59" t="s">
        <v>53</v>
      </c>
      <c r="I9" s="58" t="s">
        <v>54</v>
      </c>
      <c r="J9" s="58">
        <v>60</v>
      </c>
      <c r="K9" s="58">
        <v>540</v>
      </c>
      <c r="L9" s="60" t="s">
        <v>32</v>
      </c>
      <c r="M9" s="60" t="s">
        <v>47</v>
      </c>
      <c r="N9" s="58">
        <v>2420</v>
      </c>
      <c r="O9" s="58">
        <v>1000</v>
      </c>
      <c r="P9" s="58"/>
      <c r="Q9" s="58">
        <v>1420</v>
      </c>
      <c r="R9" s="58"/>
      <c r="S9" s="58" t="s">
        <v>48</v>
      </c>
      <c r="T9" s="58"/>
    </row>
    <row r="10" s="38" customFormat="1" ht="176" customHeight="1" spans="1:20">
      <c r="A10" s="57">
        <v>5</v>
      </c>
      <c r="B10" s="58" t="s">
        <v>25</v>
      </c>
      <c r="C10" s="59" t="s">
        <v>55</v>
      </c>
      <c r="D10" s="58" t="s">
        <v>56</v>
      </c>
      <c r="E10" s="58" t="s">
        <v>28</v>
      </c>
      <c r="F10" s="58" t="s">
        <v>51</v>
      </c>
      <c r="G10" s="59" t="s">
        <v>57</v>
      </c>
      <c r="H10" s="59" t="s">
        <v>58</v>
      </c>
      <c r="I10" s="58"/>
      <c r="J10" s="58"/>
      <c r="K10" s="58"/>
      <c r="L10" s="60" t="s">
        <v>32</v>
      </c>
      <c r="M10" s="60" t="s">
        <v>47</v>
      </c>
      <c r="N10" s="58">
        <v>480</v>
      </c>
      <c r="O10" s="58">
        <v>230</v>
      </c>
      <c r="P10" s="58"/>
      <c r="Q10" s="58">
        <v>250</v>
      </c>
      <c r="R10" s="58"/>
      <c r="S10" s="58" t="s">
        <v>48</v>
      </c>
      <c r="T10" s="58"/>
    </row>
    <row r="11" s="38" customFormat="1" ht="128" customHeight="1" spans="1:20">
      <c r="A11" s="57">
        <v>6</v>
      </c>
      <c r="B11" s="58" t="s">
        <v>25</v>
      </c>
      <c r="C11" s="59" t="s">
        <v>59</v>
      </c>
      <c r="D11" s="58" t="s">
        <v>60</v>
      </c>
      <c r="E11" s="58" t="s">
        <v>28</v>
      </c>
      <c r="F11" s="58" t="s">
        <v>61</v>
      </c>
      <c r="G11" s="59" t="s">
        <v>62</v>
      </c>
      <c r="H11" s="107" t="s">
        <v>63</v>
      </c>
      <c r="I11" s="58" t="s">
        <v>64</v>
      </c>
      <c r="J11" s="58">
        <v>48</v>
      </c>
      <c r="K11" s="58">
        <v>6151</v>
      </c>
      <c r="L11" s="60" t="s">
        <v>65</v>
      </c>
      <c r="M11" s="60" t="s">
        <v>33</v>
      </c>
      <c r="N11" s="58">
        <v>200</v>
      </c>
      <c r="O11" s="58">
        <v>200</v>
      </c>
      <c r="P11" s="58"/>
      <c r="Q11" s="58"/>
      <c r="R11" s="57"/>
      <c r="S11" s="58" t="s">
        <v>66</v>
      </c>
      <c r="T11" s="58"/>
    </row>
    <row r="12" s="38" customFormat="1" ht="108" customHeight="1" spans="1:20">
      <c r="A12" s="57">
        <v>7</v>
      </c>
      <c r="B12" s="58" t="s">
        <v>25</v>
      </c>
      <c r="C12" s="125" t="s">
        <v>67</v>
      </c>
      <c r="D12" s="58" t="s">
        <v>68</v>
      </c>
      <c r="E12" s="58" t="s">
        <v>28</v>
      </c>
      <c r="F12" s="58" t="s">
        <v>61</v>
      </c>
      <c r="G12" s="59" t="s">
        <v>69</v>
      </c>
      <c r="H12" s="59" t="s">
        <v>70</v>
      </c>
      <c r="I12" s="58" t="s">
        <v>64</v>
      </c>
      <c r="J12" s="58">
        <v>21</v>
      </c>
      <c r="K12" s="58">
        <v>1977</v>
      </c>
      <c r="L12" s="60" t="s">
        <v>65</v>
      </c>
      <c r="M12" s="60" t="s">
        <v>33</v>
      </c>
      <c r="N12" s="58">
        <v>150</v>
      </c>
      <c r="O12" s="58">
        <v>150</v>
      </c>
      <c r="P12" s="65"/>
      <c r="Q12" s="65"/>
      <c r="R12" s="57"/>
      <c r="S12" s="58" t="s">
        <v>66</v>
      </c>
      <c r="T12" s="58"/>
    </row>
    <row r="13" s="38" customFormat="1" ht="129" customHeight="1" spans="1:20">
      <c r="A13" s="57">
        <v>8</v>
      </c>
      <c r="B13" s="64" t="s">
        <v>25</v>
      </c>
      <c r="C13" s="70" t="s">
        <v>71</v>
      </c>
      <c r="D13" s="63" t="s">
        <v>72</v>
      </c>
      <c r="E13" s="63" t="s">
        <v>28</v>
      </c>
      <c r="F13" s="63" t="s">
        <v>73</v>
      </c>
      <c r="G13" s="70" t="s">
        <v>74</v>
      </c>
      <c r="H13" s="70" t="s">
        <v>75</v>
      </c>
      <c r="I13" s="63" t="s">
        <v>76</v>
      </c>
      <c r="J13" s="64">
        <v>72</v>
      </c>
      <c r="K13" s="64">
        <v>831</v>
      </c>
      <c r="L13" s="72" t="s">
        <v>65</v>
      </c>
      <c r="M13" s="72" t="s">
        <v>33</v>
      </c>
      <c r="N13" s="64">
        <v>300</v>
      </c>
      <c r="O13" s="64">
        <v>300</v>
      </c>
      <c r="P13" s="63"/>
      <c r="Q13" s="63"/>
      <c r="R13" s="63"/>
      <c r="S13" s="63" t="s">
        <v>40</v>
      </c>
      <c r="T13" s="64"/>
    </row>
    <row r="14" s="38" customFormat="1" ht="118" customHeight="1" spans="1:20">
      <c r="A14" s="57">
        <v>9</v>
      </c>
      <c r="B14" s="58" t="s">
        <v>25</v>
      </c>
      <c r="C14" s="125" t="s">
        <v>77</v>
      </c>
      <c r="D14" s="58" t="s">
        <v>72</v>
      </c>
      <c r="E14" s="58" t="s">
        <v>28</v>
      </c>
      <c r="F14" s="58" t="s">
        <v>73</v>
      </c>
      <c r="G14" s="59" t="s">
        <v>78</v>
      </c>
      <c r="H14" s="59"/>
      <c r="I14" s="57" t="s">
        <v>76</v>
      </c>
      <c r="J14" s="57">
        <v>47</v>
      </c>
      <c r="K14" s="57">
        <v>506</v>
      </c>
      <c r="L14" s="108">
        <v>46113</v>
      </c>
      <c r="M14" s="60" t="s">
        <v>79</v>
      </c>
      <c r="N14" s="57">
        <v>300</v>
      </c>
      <c r="O14" s="57">
        <v>300</v>
      </c>
      <c r="P14" s="57"/>
      <c r="Q14" s="57"/>
      <c r="R14" s="57"/>
      <c r="S14" s="58" t="s">
        <v>66</v>
      </c>
      <c r="T14" s="58"/>
    </row>
    <row r="15" s="38" customFormat="1" ht="115" customHeight="1" spans="1:20">
      <c r="A15" s="57">
        <v>10</v>
      </c>
      <c r="B15" s="58" t="s">
        <v>25</v>
      </c>
      <c r="C15" s="125" t="s">
        <v>80</v>
      </c>
      <c r="D15" s="58" t="s">
        <v>81</v>
      </c>
      <c r="E15" s="58" t="s">
        <v>28</v>
      </c>
      <c r="F15" s="58" t="s">
        <v>82</v>
      </c>
      <c r="G15" s="59" t="s">
        <v>83</v>
      </c>
      <c r="H15" s="70" t="s">
        <v>84</v>
      </c>
      <c r="I15" s="58" t="s">
        <v>85</v>
      </c>
      <c r="J15" s="58">
        <v>12</v>
      </c>
      <c r="K15" s="58">
        <v>110</v>
      </c>
      <c r="L15" s="61">
        <v>46113</v>
      </c>
      <c r="M15" s="61">
        <v>46296</v>
      </c>
      <c r="N15" s="58">
        <v>320</v>
      </c>
      <c r="O15" s="58">
        <v>320</v>
      </c>
      <c r="P15" s="58"/>
      <c r="Q15" s="57"/>
      <c r="R15" s="57"/>
      <c r="S15" s="58" t="s">
        <v>40</v>
      </c>
      <c r="T15" s="58"/>
    </row>
    <row r="16" s="38" customFormat="1" ht="126" customHeight="1" spans="1:20">
      <c r="A16" s="57">
        <v>11</v>
      </c>
      <c r="B16" s="58" t="s">
        <v>25</v>
      </c>
      <c r="C16" s="125" t="s">
        <v>86</v>
      </c>
      <c r="D16" s="58" t="s">
        <v>87</v>
      </c>
      <c r="E16" s="58" t="s">
        <v>28</v>
      </c>
      <c r="F16" s="58" t="s">
        <v>82</v>
      </c>
      <c r="G16" s="59" t="s">
        <v>88</v>
      </c>
      <c r="H16" s="59" t="s">
        <v>89</v>
      </c>
      <c r="I16" s="58" t="s">
        <v>76</v>
      </c>
      <c r="J16" s="58">
        <v>10</v>
      </c>
      <c r="K16" s="58">
        <v>160</v>
      </c>
      <c r="L16" s="61">
        <v>46113</v>
      </c>
      <c r="M16" s="61">
        <v>46296</v>
      </c>
      <c r="N16" s="58">
        <v>330</v>
      </c>
      <c r="O16" s="58">
        <v>130</v>
      </c>
      <c r="P16" s="58"/>
      <c r="Q16" s="63">
        <v>200</v>
      </c>
      <c r="R16" s="63"/>
      <c r="S16" s="57" t="s">
        <v>34</v>
      </c>
      <c r="T16" s="58"/>
    </row>
    <row r="17" s="38" customFormat="1" ht="130" customHeight="1" spans="1:20">
      <c r="A17" s="57">
        <v>12</v>
      </c>
      <c r="B17" s="58" t="s">
        <v>25</v>
      </c>
      <c r="C17" s="59" t="s">
        <v>90</v>
      </c>
      <c r="D17" s="58" t="s">
        <v>91</v>
      </c>
      <c r="E17" s="58" t="s">
        <v>28</v>
      </c>
      <c r="F17" s="58" t="s">
        <v>29</v>
      </c>
      <c r="G17" s="59" t="s">
        <v>92</v>
      </c>
      <c r="H17" s="59"/>
      <c r="I17" s="58" t="s">
        <v>76</v>
      </c>
      <c r="J17" s="58">
        <v>134</v>
      </c>
      <c r="K17" s="58">
        <v>167</v>
      </c>
      <c r="L17" s="61">
        <v>46113</v>
      </c>
      <c r="M17" s="61">
        <v>46296</v>
      </c>
      <c r="N17" s="126">
        <v>400</v>
      </c>
      <c r="O17" s="126">
        <v>400</v>
      </c>
      <c r="P17" s="58"/>
      <c r="Q17" s="63"/>
      <c r="R17" s="63"/>
      <c r="S17" s="57" t="s">
        <v>40</v>
      </c>
      <c r="T17" s="58"/>
    </row>
    <row r="18" s="38" customFormat="1" ht="216" customHeight="1" spans="1:20">
      <c r="A18" s="57">
        <v>13</v>
      </c>
      <c r="B18" s="58" t="s">
        <v>25</v>
      </c>
      <c r="C18" s="59" t="s">
        <v>93</v>
      </c>
      <c r="D18" s="58" t="s">
        <v>27</v>
      </c>
      <c r="E18" s="58" t="s">
        <v>28</v>
      </c>
      <c r="F18" s="58" t="s">
        <v>29</v>
      </c>
      <c r="G18" s="59" t="s">
        <v>94</v>
      </c>
      <c r="H18" s="58"/>
      <c r="I18" s="58" t="s">
        <v>76</v>
      </c>
      <c r="J18" s="58">
        <v>134</v>
      </c>
      <c r="K18" s="58">
        <v>167</v>
      </c>
      <c r="L18" s="61">
        <v>46113</v>
      </c>
      <c r="M18" s="61">
        <v>46296</v>
      </c>
      <c r="N18" s="58">
        <v>1250</v>
      </c>
      <c r="O18" s="58">
        <v>500</v>
      </c>
      <c r="P18" s="58"/>
      <c r="Q18" s="58">
        <v>750</v>
      </c>
      <c r="R18" s="58"/>
      <c r="S18" s="58" t="s">
        <v>95</v>
      </c>
      <c r="T18" s="58"/>
    </row>
    <row r="19" s="38" customFormat="1" ht="83" customHeight="1" spans="1:20">
      <c r="A19" s="57">
        <v>14</v>
      </c>
      <c r="B19" s="57" t="s">
        <v>25</v>
      </c>
      <c r="C19" s="59" t="s">
        <v>96</v>
      </c>
      <c r="D19" s="58" t="s">
        <v>97</v>
      </c>
      <c r="E19" s="58" t="s">
        <v>28</v>
      </c>
      <c r="F19" s="58" t="s">
        <v>98</v>
      </c>
      <c r="G19" s="59" t="s">
        <v>99</v>
      </c>
      <c r="H19" s="59" t="s">
        <v>100</v>
      </c>
      <c r="I19" s="57" t="s">
        <v>76</v>
      </c>
      <c r="J19" s="57">
        <v>182</v>
      </c>
      <c r="K19" s="57">
        <v>1552</v>
      </c>
      <c r="L19" s="60" t="s">
        <v>101</v>
      </c>
      <c r="M19" s="60" t="s">
        <v>47</v>
      </c>
      <c r="N19" s="57">
        <v>200</v>
      </c>
      <c r="O19" s="57">
        <v>200</v>
      </c>
      <c r="P19" s="58"/>
      <c r="Q19" s="58"/>
      <c r="R19" s="58"/>
      <c r="S19" s="57" t="s">
        <v>48</v>
      </c>
      <c r="T19" s="58"/>
    </row>
    <row r="20" s="38" customFormat="1" ht="134" customHeight="1" spans="1:20">
      <c r="A20" s="57">
        <v>15</v>
      </c>
      <c r="B20" s="64" t="s">
        <v>25</v>
      </c>
      <c r="C20" s="70" t="s">
        <v>102</v>
      </c>
      <c r="D20" s="63" t="s">
        <v>103</v>
      </c>
      <c r="E20" s="58" t="s">
        <v>28</v>
      </c>
      <c r="F20" s="63" t="s">
        <v>98</v>
      </c>
      <c r="G20" s="59" t="s">
        <v>104</v>
      </c>
      <c r="H20" s="70" t="s">
        <v>105</v>
      </c>
      <c r="I20" s="64" t="s">
        <v>76</v>
      </c>
      <c r="J20" s="64">
        <v>146</v>
      </c>
      <c r="K20" s="64">
        <v>1606</v>
      </c>
      <c r="L20" s="60" t="s">
        <v>101</v>
      </c>
      <c r="M20" s="60" t="s">
        <v>47</v>
      </c>
      <c r="N20" s="57">
        <v>1500</v>
      </c>
      <c r="O20" s="64">
        <v>500</v>
      </c>
      <c r="P20" s="63"/>
      <c r="Q20" s="63">
        <v>1000</v>
      </c>
      <c r="R20" s="63"/>
      <c r="S20" s="57" t="s">
        <v>48</v>
      </c>
      <c r="T20" s="58"/>
    </row>
    <row r="21" ht="230" customHeight="1" spans="1:20">
      <c r="A21" s="57">
        <v>16</v>
      </c>
      <c r="B21" s="58" t="s">
        <v>25</v>
      </c>
      <c r="C21" s="59" t="s">
        <v>106</v>
      </c>
      <c r="D21" s="58" t="s">
        <v>107</v>
      </c>
      <c r="E21" s="58" t="s">
        <v>28</v>
      </c>
      <c r="F21" s="58" t="s">
        <v>108</v>
      </c>
      <c r="G21" s="59" t="s">
        <v>109</v>
      </c>
      <c r="H21" s="59" t="s">
        <v>110</v>
      </c>
      <c r="I21" s="58" t="s">
        <v>76</v>
      </c>
      <c r="J21" s="58">
        <v>45</v>
      </c>
      <c r="K21" s="58">
        <v>221</v>
      </c>
      <c r="L21" s="61">
        <v>46113</v>
      </c>
      <c r="M21" s="61">
        <v>46266</v>
      </c>
      <c r="N21" s="58">
        <v>300</v>
      </c>
      <c r="O21" s="58">
        <v>300</v>
      </c>
      <c r="P21" s="58"/>
      <c r="Q21" s="58"/>
      <c r="R21" s="58"/>
      <c r="S21" s="58" t="s">
        <v>48</v>
      </c>
      <c r="T21" s="57"/>
    </row>
    <row r="22" s="38" customFormat="1" ht="87" customHeight="1" spans="1:20">
      <c r="A22" s="57">
        <v>17</v>
      </c>
      <c r="B22" s="58" t="s">
        <v>25</v>
      </c>
      <c r="C22" s="67" t="s">
        <v>111</v>
      </c>
      <c r="D22" s="58" t="s">
        <v>112</v>
      </c>
      <c r="E22" s="58" t="s">
        <v>28</v>
      </c>
      <c r="F22" s="58" t="s">
        <v>113</v>
      </c>
      <c r="G22" s="59" t="s">
        <v>114</v>
      </c>
      <c r="H22" s="67" t="s">
        <v>115</v>
      </c>
      <c r="I22" s="58" t="s">
        <v>76</v>
      </c>
      <c r="J22" s="57"/>
      <c r="K22" s="57"/>
      <c r="L22" s="61">
        <v>46113</v>
      </c>
      <c r="M22" s="61">
        <v>46296</v>
      </c>
      <c r="N22" s="68">
        <v>1000</v>
      </c>
      <c r="O22" s="68">
        <v>800</v>
      </c>
      <c r="P22" s="69"/>
      <c r="Q22" s="68">
        <v>200</v>
      </c>
      <c r="R22" s="57"/>
      <c r="S22" s="58" t="s">
        <v>48</v>
      </c>
      <c r="T22" s="58"/>
    </row>
    <row r="23" s="38" customFormat="1" ht="111" customHeight="1" spans="1:20">
      <c r="A23" s="57">
        <v>18</v>
      </c>
      <c r="B23" s="63" t="s">
        <v>116</v>
      </c>
      <c r="C23" s="70" t="s">
        <v>117</v>
      </c>
      <c r="D23" s="63" t="s">
        <v>118</v>
      </c>
      <c r="E23" s="63" t="s">
        <v>28</v>
      </c>
      <c r="F23" s="63" t="s">
        <v>82</v>
      </c>
      <c r="G23" s="70" t="s">
        <v>119</v>
      </c>
      <c r="H23" s="70"/>
      <c r="I23" s="63" t="s">
        <v>76</v>
      </c>
      <c r="J23" s="63"/>
      <c r="K23" s="63"/>
      <c r="L23" s="73">
        <v>46113</v>
      </c>
      <c r="M23" s="73">
        <v>46296</v>
      </c>
      <c r="N23" s="63">
        <v>675</v>
      </c>
      <c r="O23" s="63">
        <v>675</v>
      </c>
      <c r="P23" s="63"/>
      <c r="Q23" s="63"/>
      <c r="R23" s="63"/>
      <c r="S23" s="63" t="s">
        <v>95</v>
      </c>
      <c r="T23" s="63"/>
    </row>
    <row r="24" s="41" customFormat="1" ht="104" customHeight="1" spans="1:20">
      <c r="A24" s="57">
        <v>19</v>
      </c>
      <c r="B24" s="58" t="s">
        <v>116</v>
      </c>
      <c r="C24" s="59" t="s">
        <v>120</v>
      </c>
      <c r="D24" s="58" t="s">
        <v>121</v>
      </c>
      <c r="E24" s="58" t="s">
        <v>28</v>
      </c>
      <c r="F24" s="58" t="s">
        <v>122</v>
      </c>
      <c r="G24" s="59" t="s">
        <v>123</v>
      </c>
      <c r="H24" s="59"/>
      <c r="I24" s="51"/>
      <c r="J24" s="51"/>
      <c r="K24" s="51"/>
      <c r="L24" s="61">
        <v>46113</v>
      </c>
      <c r="M24" s="61">
        <v>46296</v>
      </c>
      <c r="N24" s="77">
        <v>2268</v>
      </c>
      <c r="O24" s="77">
        <v>2268</v>
      </c>
      <c r="P24" s="51"/>
      <c r="Q24" s="51"/>
      <c r="R24" s="51"/>
      <c r="S24" s="57" t="s">
        <v>124</v>
      </c>
      <c r="T24" s="58"/>
    </row>
    <row r="25" s="38" customFormat="1" ht="124" customHeight="1" spans="1:20">
      <c r="A25" s="57">
        <v>20</v>
      </c>
      <c r="B25" s="79" t="s">
        <v>116</v>
      </c>
      <c r="C25" s="87" t="s">
        <v>125</v>
      </c>
      <c r="D25" s="88" t="s">
        <v>126</v>
      </c>
      <c r="E25" s="88" t="s">
        <v>127</v>
      </c>
      <c r="F25" s="88" t="s">
        <v>128</v>
      </c>
      <c r="G25" s="80" t="s">
        <v>129</v>
      </c>
      <c r="H25" s="80"/>
      <c r="I25" s="127"/>
      <c r="J25" s="127"/>
      <c r="K25" s="127"/>
      <c r="L25" s="114">
        <v>46113</v>
      </c>
      <c r="M25" s="114">
        <v>46296</v>
      </c>
      <c r="N25" s="128">
        <v>2200</v>
      </c>
      <c r="O25" s="128">
        <v>2200</v>
      </c>
      <c r="P25" s="127"/>
      <c r="Q25" s="128"/>
      <c r="R25" s="80"/>
      <c r="S25" s="79" t="s">
        <v>124</v>
      </c>
      <c r="T25" s="80"/>
    </row>
    <row r="26" ht="98" customHeight="1" spans="1:20">
      <c r="A26" s="57">
        <v>21</v>
      </c>
      <c r="B26" s="58" t="s">
        <v>130</v>
      </c>
      <c r="C26" s="59" t="s">
        <v>131</v>
      </c>
      <c r="D26" s="58" t="s">
        <v>132</v>
      </c>
      <c r="E26" s="58" t="s">
        <v>28</v>
      </c>
      <c r="F26" s="58" t="s">
        <v>108</v>
      </c>
      <c r="G26" s="59" t="s">
        <v>133</v>
      </c>
      <c r="H26" s="59" t="s">
        <v>134</v>
      </c>
      <c r="I26" s="57" t="s">
        <v>76</v>
      </c>
      <c r="J26" s="57">
        <v>36</v>
      </c>
      <c r="K26" s="57">
        <v>560</v>
      </c>
      <c r="L26" s="61">
        <v>46113</v>
      </c>
      <c r="M26" s="61">
        <v>46204</v>
      </c>
      <c r="N26" s="58">
        <v>320</v>
      </c>
      <c r="O26" s="58">
        <v>320</v>
      </c>
      <c r="P26" s="58"/>
      <c r="Q26" s="58"/>
      <c r="R26" s="58"/>
      <c r="S26" s="58" t="s">
        <v>95</v>
      </c>
      <c r="T26" s="57"/>
    </row>
    <row r="27" s="38" customFormat="1" ht="140" customHeight="1" spans="1:20">
      <c r="A27" s="57">
        <v>22</v>
      </c>
      <c r="B27" s="58" t="s">
        <v>130</v>
      </c>
      <c r="C27" s="59" t="s">
        <v>135</v>
      </c>
      <c r="D27" s="58" t="s">
        <v>136</v>
      </c>
      <c r="E27" s="58" t="s">
        <v>28</v>
      </c>
      <c r="F27" s="58" t="s">
        <v>98</v>
      </c>
      <c r="G27" s="59" t="s">
        <v>137</v>
      </c>
      <c r="H27" s="59" t="s">
        <v>138</v>
      </c>
      <c r="I27" s="57" t="s">
        <v>76</v>
      </c>
      <c r="J27" s="57">
        <v>193</v>
      </c>
      <c r="K27" s="57">
        <v>2092</v>
      </c>
      <c r="L27" s="60" t="s">
        <v>101</v>
      </c>
      <c r="M27" s="60" t="s">
        <v>47</v>
      </c>
      <c r="N27" s="57">
        <v>600</v>
      </c>
      <c r="O27" s="57">
        <v>600</v>
      </c>
      <c r="P27" s="58"/>
      <c r="Q27" s="58"/>
      <c r="R27" s="58"/>
      <c r="S27" s="58" t="s">
        <v>95</v>
      </c>
      <c r="T27" s="58"/>
    </row>
    <row r="28" s="38" customFormat="1" ht="89" customHeight="1" spans="1:20">
      <c r="A28" s="57">
        <v>23</v>
      </c>
      <c r="B28" s="92" t="s">
        <v>130</v>
      </c>
      <c r="C28" s="93" t="s">
        <v>139</v>
      </c>
      <c r="D28" s="92" t="s">
        <v>140</v>
      </c>
      <c r="E28" s="92" t="s">
        <v>141</v>
      </c>
      <c r="F28" s="92" t="s">
        <v>142</v>
      </c>
      <c r="G28" s="87" t="s">
        <v>143</v>
      </c>
      <c r="H28" s="93"/>
      <c r="I28" s="79" t="s">
        <v>76</v>
      </c>
      <c r="J28" s="79">
        <v>128</v>
      </c>
      <c r="K28" s="79">
        <v>920</v>
      </c>
      <c r="L28" s="114">
        <v>46113</v>
      </c>
      <c r="M28" s="103" t="s">
        <v>47</v>
      </c>
      <c r="N28" s="79">
        <v>300</v>
      </c>
      <c r="O28" s="79">
        <v>300</v>
      </c>
      <c r="P28" s="88"/>
      <c r="Q28" s="88"/>
      <c r="R28" s="88"/>
      <c r="S28" s="88" t="s">
        <v>144</v>
      </c>
      <c r="T28" s="79"/>
    </row>
    <row r="29" s="38" customFormat="1" ht="114" customHeight="1" spans="1:20">
      <c r="A29" s="57">
        <v>24</v>
      </c>
      <c r="B29" s="63" t="s">
        <v>130</v>
      </c>
      <c r="C29" s="70" t="s">
        <v>145</v>
      </c>
      <c r="D29" s="63" t="s">
        <v>146</v>
      </c>
      <c r="E29" s="63" t="s">
        <v>28</v>
      </c>
      <c r="F29" s="63" t="s">
        <v>147</v>
      </c>
      <c r="G29" s="129" t="s">
        <v>148</v>
      </c>
      <c r="H29" s="70" t="s">
        <v>149</v>
      </c>
      <c r="I29" s="64" t="s">
        <v>76</v>
      </c>
      <c r="J29" s="57">
        <v>404</v>
      </c>
      <c r="K29" s="57">
        <v>1811</v>
      </c>
      <c r="L29" s="61">
        <v>46113</v>
      </c>
      <c r="M29" s="60" t="s">
        <v>47</v>
      </c>
      <c r="N29" s="57">
        <v>500</v>
      </c>
      <c r="O29" s="57">
        <v>500</v>
      </c>
      <c r="P29" s="65"/>
      <c r="Q29" s="65"/>
      <c r="R29" s="65"/>
      <c r="S29" s="58" t="s">
        <v>95</v>
      </c>
      <c r="T29" s="57"/>
    </row>
    <row r="30" s="38" customFormat="1" ht="107" customHeight="1" spans="1:20">
      <c r="A30" s="57">
        <v>25</v>
      </c>
      <c r="B30" s="58" t="s">
        <v>130</v>
      </c>
      <c r="C30" s="59" t="s">
        <v>150</v>
      </c>
      <c r="D30" s="58" t="s">
        <v>151</v>
      </c>
      <c r="E30" s="58" t="s">
        <v>28</v>
      </c>
      <c r="F30" s="58" t="s">
        <v>29</v>
      </c>
      <c r="G30" s="130" t="s">
        <v>152</v>
      </c>
      <c r="H30" s="59" t="s">
        <v>153</v>
      </c>
      <c r="I30" s="58" t="s">
        <v>76</v>
      </c>
      <c r="J30" s="57">
        <v>133</v>
      </c>
      <c r="K30" s="57">
        <v>687</v>
      </c>
      <c r="L30" s="61">
        <v>46113</v>
      </c>
      <c r="M30" s="61">
        <v>46296</v>
      </c>
      <c r="N30" s="65">
        <v>400</v>
      </c>
      <c r="O30" s="65">
        <v>400</v>
      </c>
      <c r="P30" s="65"/>
      <c r="Q30" s="65"/>
      <c r="R30" s="65"/>
      <c r="S30" s="58" t="s">
        <v>95</v>
      </c>
      <c r="T30" s="57"/>
    </row>
    <row r="31" s="38" customFormat="1" ht="178" customHeight="1" spans="1:20">
      <c r="A31" s="57">
        <v>26</v>
      </c>
      <c r="B31" s="59" t="s">
        <v>154</v>
      </c>
      <c r="C31" s="59" t="s">
        <v>155</v>
      </c>
      <c r="D31" s="58" t="s">
        <v>156</v>
      </c>
      <c r="E31" s="58" t="s">
        <v>157</v>
      </c>
      <c r="F31" s="58" t="s">
        <v>157</v>
      </c>
      <c r="G31" s="59" t="s">
        <v>158</v>
      </c>
      <c r="H31" s="59"/>
      <c r="I31" s="58" t="s">
        <v>159</v>
      </c>
      <c r="J31" s="58"/>
      <c r="K31" s="58"/>
      <c r="L31" s="60" t="s">
        <v>65</v>
      </c>
      <c r="M31" s="60" t="s">
        <v>160</v>
      </c>
      <c r="N31" s="58">
        <v>34.1</v>
      </c>
      <c r="O31" s="58">
        <v>34.1</v>
      </c>
      <c r="P31" s="58"/>
      <c r="Q31" s="58"/>
      <c r="R31" s="58"/>
      <c r="S31" s="58" t="s">
        <v>161</v>
      </c>
      <c r="T31" s="58"/>
    </row>
    <row r="32" ht="154" customHeight="1" spans="1:20">
      <c r="A32" s="57">
        <v>27</v>
      </c>
      <c r="B32" s="58" t="s">
        <v>162</v>
      </c>
      <c r="C32" s="59" t="s">
        <v>163</v>
      </c>
      <c r="D32" s="58" t="s">
        <v>164</v>
      </c>
      <c r="E32" s="58" t="s">
        <v>28</v>
      </c>
      <c r="F32" s="58" t="s">
        <v>165</v>
      </c>
      <c r="G32" s="59" t="s">
        <v>166</v>
      </c>
      <c r="H32" s="118" t="s">
        <v>167</v>
      </c>
      <c r="I32" s="58"/>
      <c r="J32" s="58"/>
      <c r="K32" s="58">
        <v>100</v>
      </c>
      <c r="L32" s="60" t="s">
        <v>32</v>
      </c>
      <c r="M32" s="60" t="s">
        <v>33</v>
      </c>
      <c r="N32" s="58">
        <v>60</v>
      </c>
      <c r="O32" s="58">
        <v>60</v>
      </c>
      <c r="P32" s="58"/>
      <c r="Q32" s="58"/>
      <c r="R32" s="58"/>
      <c r="S32" s="58" t="s">
        <v>168</v>
      </c>
      <c r="T32" s="58"/>
    </row>
    <row r="33" ht="183" customHeight="1" spans="1:20">
      <c r="A33" s="57">
        <v>28</v>
      </c>
      <c r="B33" s="58" t="s">
        <v>162</v>
      </c>
      <c r="C33" s="59" t="s">
        <v>169</v>
      </c>
      <c r="D33" s="58" t="s">
        <v>164</v>
      </c>
      <c r="E33" s="58" t="s">
        <v>28</v>
      </c>
      <c r="F33" s="58" t="s">
        <v>165</v>
      </c>
      <c r="G33" s="59" t="s">
        <v>170</v>
      </c>
      <c r="H33" s="118"/>
      <c r="I33" s="58"/>
      <c r="J33" s="58"/>
      <c r="K33" s="58">
        <v>50</v>
      </c>
      <c r="L33" s="60" t="s">
        <v>32</v>
      </c>
      <c r="M33" s="60" t="s">
        <v>33</v>
      </c>
      <c r="N33" s="58">
        <v>30</v>
      </c>
      <c r="O33" s="58">
        <v>30</v>
      </c>
      <c r="P33" s="58"/>
      <c r="Q33" s="58"/>
      <c r="R33" s="58"/>
      <c r="S33" s="58" t="s">
        <v>168</v>
      </c>
      <c r="T33" s="58"/>
    </row>
    <row r="34" s="38" customFormat="1" ht="129" customHeight="1" spans="1:20">
      <c r="A34" s="57">
        <v>29</v>
      </c>
      <c r="B34" s="90" t="s">
        <v>162</v>
      </c>
      <c r="C34" s="87" t="s">
        <v>171</v>
      </c>
      <c r="D34" s="88" t="s">
        <v>172</v>
      </c>
      <c r="E34" s="90" t="s">
        <v>173</v>
      </c>
      <c r="F34" s="90" t="s">
        <v>173</v>
      </c>
      <c r="G34" s="89" t="s">
        <v>174</v>
      </c>
      <c r="H34" s="120"/>
      <c r="I34" s="90"/>
      <c r="J34" s="90"/>
      <c r="K34" s="90"/>
      <c r="L34" s="121" t="s">
        <v>175</v>
      </c>
      <c r="M34" s="121" t="s">
        <v>47</v>
      </c>
      <c r="N34" s="90">
        <v>50</v>
      </c>
      <c r="O34" s="90">
        <v>50</v>
      </c>
      <c r="P34" s="88"/>
      <c r="Q34" s="88"/>
      <c r="R34" s="88"/>
      <c r="S34" s="88" t="s">
        <v>176</v>
      </c>
      <c r="T34" s="79"/>
    </row>
    <row r="35" ht="103" customHeight="1" spans="1:20">
      <c r="A35" s="57">
        <v>30</v>
      </c>
      <c r="B35" s="79" t="s">
        <v>177</v>
      </c>
      <c r="C35" s="87" t="s">
        <v>178</v>
      </c>
      <c r="D35" s="88" t="s">
        <v>179</v>
      </c>
      <c r="E35" s="88" t="s">
        <v>180</v>
      </c>
      <c r="F35" s="88" t="s">
        <v>181</v>
      </c>
      <c r="G35" s="87" t="s">
        <v>182</v>
      </c>
      <c r="H35" s="87"/>
      <c r="I35" s="79"/>
      <c r="J35" s="79"/>
      <c r="K35" s="79"/>
      <c r="L35" s="114">
        <v>46174</v>
      </c>
      <c r="M35" s="114">
        <v>46357</v>
      </c>
      <c r="N35" s="79">
        <v>50</v>
      </c>
      <c r="O35" s="79">
        <v>50</v>
      </c>
      <c r="P35" s="88"/>
      <c r="Q35" s="88"/>
      <c r="R35" s="88"/>
      <c r="S35" s="88" t="s">
        <v>183</v>
      </c>
      <c r="T35" s="79"/>
    </row>
    <row r="36" ht="147" customHeight="1" spans="1:20">
      <c r="A36" s="57">
        <v>31</v>
      </c>
      <c r="B36" s="63" t="s">
        <v>184</v>
      </c>
      <c r="C36" s="70" t="s">
        <v>185</v>
      </c>
      <c r="D36" s="63" t="s">
        <v>186</v>
      </c>
      <c r="E36" s="63" t="s">
        <v>28</v>
      </c>
      <c r="F36" s="63" t="s">
        <v>187</v>
      </c>
      <c r="G36" s="70" t="s">
        <v>188</v>
      </c>
      <c r="H36" s="70"/>
      <c r="I36" s="63" t="s">
        <v>189</v>
      </c>
      <c r="J36" s="63"/>
      <c r="K36" s="63">
        <v>100</v>
      </c>
      <c r="L36" s="72" t="s">
        <v>32</v>
      </c>
      <c r="M36" s="72" t="s">
        <v>33</v>
      </c>
      <c r="N36" s="63">
        <v>300</v>
      </c>
      <c r="O36" s="63">
        <v>300</v>
      </c>
      <c r="P36" s="63"/>
      <c r="Q36" s="63"/>
      <c r="R36" s="63"/>
      <c r="S36" s="63" t="s">
        <v>40</v>
      </c>
      <c r="T36" s="64"/>
    </row>
    <row r="37" ht="120" customHeight="1" spans="1:20">
      <c r="A37" s="57">
        <v>32</v>
      </c>
      <c r="B37" s="58" t="s">
        <v>184</v>
      </c>
      <c r="C37" s="59" t="s">
        <v>190</v>
      </c>
      <c r="D37" s="58" t="s">
        <v>191</v>
      </c>
      <c r="E37" s="58" t="s">
        <v>28</v>
      </c>
      <c r="F37" s="58" t="s">
        <v>192</v>
      </c>
      <c r="G37" s="59" t="s">
        <v>193</v>
      </c>
      <c r="H37" s="59"/>
      <c r="I37" s="57"/>
      <c r="J37" s="57"/>
      <c r="K37" s="57"/>
      <c r="L37" s="57"/>
      <c r="M37" s="57"/>
      <c r="N37" s="58">
        <v>10</v>
      </c>
      <c r="O37" s="58">
        <v>10</v>
      </c>
      <c r="P37" s="58"/>
      <c r="Q37" s="58"/>
      <c r="R37" s="58"/>
      <c r="S37" s="58" t="s">
        <v>194</v>
      </c>
      <c r="T37" s="57"/>
    </row>
    <row r="38" ht="122" customHeight="1" spans="1:20">
      <c r="A38" s="131" t="s">
        <v>195</v>
      </c>
      <c r="B38" s="132"/>
      <c r="C38" s="132"/>
      <c r="D38" s="132"/>
      <c r="E38" s="132"/>
      <c r="F38" s="132"/>
      <c r="G38" s="132"/>
      <c r="H38" s="132"/>
      <c r="I38" s="132"/>
      <c r="J38" s="132"/>
      <c r="K38" s="132"/>
      <c r="L38" s="132"/>
      <c r="M38" s="132"/>
      <c r="N38" s="132"/>
      <c r="O38" s="132"/>
      <c r="P38" s="132"/>
      <c r="Q38" s="132"/>
      <c r="R38" s="132"/>
      <c r="S38" s="132"/>
      <c r="T38" s="132"/>
    </row>
  </sheetData>
  <autoFilter xmlns:etc="http://www.wps.cn/officeDocument/2017/etCustomData" ref="A4:AF38" etc:filterBottomFollowUsedRange="0">
    <extLst/>
  </autoFilter>
  <mergeCells count="19">
    <mergeCell ref="A1:T1"/>
    <mergeCell ref="A2:T2"/>
    <mergeCell ref="J3:K3"/>
    <mergeCell ref="N3:Q3"/>
    <mergeCell ref="A38:T38"/>
    <mergeCell ref="A3:A4"/>
    <mergeCell ref="B3:B4"/>
    <mergeCell ref="C3:C4"/>
    <mergeCell ref="D3:D4"/>
    <mergeCell ref="E3:E4"/>
    <mergeCell ref="F3:F4"/>
    <mergeCell ref="G3:G4"/>
    <mergeCell ref="H3:H4"/>
    <mergeCell ref="I3:I4"/>
    <mergeCell ref="L3:L4"/>
    <mergeCell ref="M3:M4"/>
    <mergeCell ref="R3:R4"/>
    <mergeCell ref="S3:S4"/>
    <mergeCell ref="T3:T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3"/>
  <sheetViews>
    <sheetView workbookViewId="0">
      <selection activeCell="A1" sqref="A1:T1"/>
    </sheetView>
  </sheetViews>
  <sheetFormatPr defaultColWidth="9" defaultRowHeight="15.6" customHeight="1"/>
  <cols>
    <col min="1" max="1" width="6.16666666666667" style="44" customWidth="1"/>
    <col min="2" max="2" width="10.1666666666667" style="45" customWidth="1"/>
    <col min="3" max="3" width="12.5" style="45" customWidth="1"/>
    <col min="4" max="4" width="16.3333333333333" style="41" customWidth="1"/>
    <col min="5" max="5" width="13.1666666666667" style="41" customWidth="1"/>
    <col min="6" max="6" width="12.1666666666667" style="41" customWidth="1"/>
    <col min="7" max="7" width="44" style="41" customWidth="1"/>
    <col min="8" max="8" width="44" style="41" hidden="1" customWidth="1"/>
    <col min="9" max="9" width="18.8333333333333" style="41" customWidth="1"/>
    <col min="10" max="10" width="8.66666666666667" style="41" customWidth="1"/>
    <col min="11" max="11" width="7.16666666666667" style="41" customWidth="1"/>
    <col min="12" max="12" width="11.6666666666667" style="41" customWidth="1"/>
    <col min="13" max="13" width="13.5" style="41" customWidth="1"/>
    <col min="14" max="14" width="9" style="38" customWidth="1"/>
    <col min="15" max="15" width="8.83333333333333" style="38" customWidth="1"/>
    <col min="16" max="16" width="7.5" style="38" customWidth="1"/>
    <col min="17" max="17" width="9.16666666666667" style="38" customWidth="1"/>
    <col min="18" max="18" width="8.83333333333333" style="38" customWidth="1"/>
    <col min="19" max="19" width="9.66666666666667" style="38" customWidth="1"/>
    <col min="20" max="20" width="4.5" style="41" customWidth="1"/>
  </cols>
  <sheetData>
    <row r="1" s="38" customFormat="1" ht="25" customHeight="1" spans="1:20">
      <c r="A1" s="46" t="s">
        <v>0</v>
      </c>
      <c r="B1" s="46"/>
      <c r="C1" s="46"/>
      <c r="D1" s="46"/>
      <c r="E1" s="46"/>
      <c r="F1" s="46"/>
      <c r="G1" s="46"/>
      <c r="H1" s="46"/>
      <c r="I1" s="46"/>
      <c r="J1" s="46"/>
      <c r="K1" s="46"/>
      <c r="L1" s="46"/>
      <c r="M1" s="46"/>
      <c r="N1" s="46"/>
      <c r="O1" s="46"/>
      <c r="P1" s="46"/>
      <c r="Q1" s="46"/>
      <c r="R1" s="46"/>
      <c r="S1" s="46"/>
      <c r="T1" s="46"/>
    </row>
    <row r="2" s="38" customFormat="1" ht="50" customHeight="1" spans="1:20">
      <c r="A2" s="47" t="s">
        <v>1</v>
      </c>
      <c r="B2" s="48"/>
      <c r="C2" s="48"/>
      <c r="D2" s="49"/>
      <c r="E2" s="49"/>
      <c r="F2" s="49"/>
      <c r="G2" s="49"/>
      <c r="H2" s="49"/>
      <c r="I2" s="49"/>
      <c r="J2" s="49"/>
      <c r="K2" s="49"/>
      <c r="L2" s="49"/>
      <c r="M2" s="49"/>
      <c r="N2" s="49"/>
      <c r="O2" s="49"/>
      <c r="P2" s="49"/>
      <c r="Q2" s="49"/>
      <c r="R2" s="49"/>
      <c r="S2" s="49"/>
      <c r="T2" s="49"/>
    </row>
    <row r="3" s="39" customFormat="1" ht="51" customHeight="1" spans="1:20">
      <c r="A3" s="50" t="s">
        <v>2</v>
      </c>
      <c r="B3" s="51" t="s">
        <v>3</v>
      </c>
      <c r="C3" s="52" t="s">
        <v>4</v>
      </c>
      <c r="D3" s="51" t="s">
        <v>5</v>
      </c>
      <c r="E3" s="51" t="s">
        <v>6</v>
      </c>
      <c r="F3" s="51" t="s">
        <v>7</v>
      </c>
      <c r="G3" s="51" t="s">
        <v>8</v>
      </c>
      <c r="H3" s="105" t="s">
        <v>9</v>
      </c>
      <c r="I3" s="52" t="s">
        <v>10</v>
      </c>
      <c r="J3" s="51" t="s">
        <v>11</v>
      </c>
      <c r="K3" s="51"/>
      <c r="L3" s="52" t="s">
        <v>12</v>
      </c>
      <c r="M3" s="52" t="s">
        <v>13</v>
      </c>
      <c r="N3" s="51" t="s">
        <v>14</v>
      </c>
      <c r="O3" s="51"/>
      <c r="P3" s="51"/>
      <c r="Q3" s="51"/>
      <c r="R3" s="51" t="s">
        <v>15</v>
      </c>
      <c r="S3" s="51" t="s">
        <v>16</v>
      </c>
      <c r="T3" s="51" t="s">
        <v>17</v>
      </c>
    </row>
    <row r="4" s="39" customFormat="1" ht="48" customHeight="1" spans="1:20">
      <c r="A4" s="50"/>
      <c r="B4" s="51"/>
      <c r="C4" s="53"/>
      <c r="D4" s="51"/>
      <c r="E4" s="51"/>
      <c r="F4" s="51"/>
      <c r="G4" s="51"/>
      <c r="H4" s="106"/>
      <c r="I4" s="53"/>
      <c r="J4" s="51" t="s">
        <v>18</v>
      </c>
      <c r="K4" s="51" t="s">
        <v>19</v>
      </c>
      <c r="L4" s="53"/>
      <c r="M4" s="53"/>
      <c r="N4" s="51" t="s">
        <v>20</v>
      </c>
      <c r="O4" s="51" t="s">
        <v>21</v>
      </c>
      <c r="P4" s="51" t="s">
        <v>22</v>
      </c>
      <c r="Q4" s="51" t="s">
        <v>23</v>
      </c>
      <c r="R4" s="51"/>
      <c r="S4" s="51"/>
      <c r="T4" s="51"/>
    </row>
    <row r="5" s="39" customFormat="1" ht="37" customHeight="1" spans="1:20">
      <c r="A5" s="50"/>
      <c r="B5" s="51" t="s">
        <v>24</v>
      </c>
      <c r="C5" s="51"/>
      <c r="D5" s="51"/>
      <c r="E5" s="51"/>
      <c r="F5" s="51"/>
      <c r="G5" s="51"/>
      <c r="H5" s="51"/>
      <c r="I5" s="51"/>
      <c r="J5" s="51"/>
      <c r="K5" s="51"/>
      <c r="L5" s="51"/>
      <c r="M5" s="51"/>
      <c r="N5" s="51">
        <f>SUM(N6:N23)</f>
        <v>6570</v>
      </c>
      <c r="O5" s="51">
        <f>SUM(O6:O23)</f>
        <v>3320</v>
      </c>
      <c r="P5" s="51">
        <f>SUM(P6:P23)</f>
        <v>0</v>
      </c>
      <c r="Q5" s="51">
        <f>SUM(Q6:Q23)</f>
        <v>3250</v>
      </c>
      <c r="R5" s="51"/>
      <c r="S5" s="51"/>
      <c r="T5" s="51"/>
    </row>
    <row r="6" ht="105" customHeight="1" spans="1:20">
      <c r="A6" s="57">
        <v>1</v>
      </c>
      <c r="B6" s="58" t="s">
        <v>25</v>
      </c>
      <c r="C6" s="59" t="s">
        <v>26</v>
      </c>
      <c r="D6" s="58" t="s">
        <v>27</v>
      </c>
      <c r="E6" s="58" t="s">
        <v>28</v>
      </c>
      <c r="F6" s="58" t="s">
        <v>29</v>
      </c>
      <c r="G6" s="78" t="s">
        <v>30</v>
      </c>
      <c r="H6" s="59"/>
      <c r="I6" s="58" t="s">
        <v>31</v>
      </c>
      <c r="J6" s="58">
        <v>20</v>
      </c>
      <c r="K6" s="58">
        <v>100</v>
      </c>
      <c r="L6" s="60" t="s">
        <v>32</v>
      </c>
      <c r="M6" s="60" t="s">
        <v>33</v>
      </c>
      <c r="N6" s="62">
        <v>200</v>
      </c>
      <c r="O6" s="62">
        <v>200</v>
      </c>
      <c r="P6" s="58"/>
      <c r="Q6" s="58"/>
      <c r="R6" s="58"/>
      <c r="S6" s="58" t="s">
        <v>34</v>
      </c>
      <c r="T6" s="57"/>
    </row>
    <row r="7" s="38" customFormat="1" ht="133" customHeight="1" spans="1:20">
      <c r="A7" s="57">
        <v>3</v>
      </c>
      <c r="B7" s="58" t="s">
        <v>25</v>
      </c>
      <c r="C7" s="59" t="s">
        <v>59</v>
      </c>
      <c r="D7" s="58" t="s">
        <v>60</v>
      </c>
      <c r="E7" s="58" t="s">
        <v>28</v>
      </c>
      <c r="F7" s="58" t="s">
        <v>61</v>
      </c>
      <c r="G7" s="59" t="s">
        <v>62</v>
      </c>
      <c r="H7" s="107" t="s">
        <v>63</v>
      </c>
      <c r="I7" s="58" t="s">
        <v>64</v>
      </c>
      <c r="J7" s="58">
        <v>48</v>
      </c>
      <c r="K7" s="58">
        <v>6151</v>
      </c>
      <c r="L7" s="60" t="s">
        <v>65</v>
      </c>
      <c r="M7" s="60" t="s">
        <v>33</v>
      </c>
      <c r="N7" s="58">
        <v>200</v>
      </c>
      <c r="O7" s="58">
        <v>200</v>
      </c>
      <c r="P7" s="58"/>
      <c r="Q7" s="58"/>
      <c r="R7" s="57"/>
      <c r="S7" s="58" t="s">
        <v>66</v>
      </c>
      <c r="T7" s="58"/>
    </row>
    <row r="8" s="38" customFormat="1" ht="108" customHeight="1" spans="1:20">
      <c r="A8" s="57">
        <v>4</v>
      </c>
      <c r="B8" s="58" t="s">
        <v>25</v>
      </c>
      <c r="C8" s="59" t="s">
        <v>67</v>
      </c>
      <c r="D8" s="58" t="s">
        <v>68</v>
      </c>
      <c r="E8" s="58" t="s">
        <v>28</v>
      </c>
      <c r="F8" s="58" t="s">
        <v>61</v>
      </c>
      <c r="G8" s="59" t="s">
        <v>69</v>
      </c>
      <c r="H8" s="59" t="s">
        <v>70</v>
      </c>
      <c r="I8" s="58" t="s">
        <v>64</v>
      </c>
      <c r="J8" s="58">
        <v>21</v>
      </c>
      <c r="K8" s="58">
        <v>1977</v>
      </c>
      <c r="L8" s="60" t="s">
        <v>65</v>
      </c>
      <c r="M8" s="60" t="s">
        <v>33</v>
      </c>
      <c r="N8" s="58">
        <v>150</v>
      </c>
      <c r="O8" s="58">
        <v>150</v>
      </c>
      <c r="P8" s="65"/>
      <c r="Q8" s="65"/>
      <c r="R8" s="57"/>
      <c r="S8" s="58" t="s">
        <v>66</v>
      </c>
      <c r="T8" s="58"/>
    </row>
    <row r="9" s="38" customFormat="1" ht="117" customHeight="1" spans="1:20">
      <c r="A9" s="57">
        <v>5</v>
      </c>
      <c r="B9" s="58" t="s">
        <v>25</v>
      </c>
      <c r="C9" s="59" t="s">
        <v>196</v>
      </c>
      <c r="D9" s="58" t="s">
        <v>72</v>
      </c>
      <c r="E9" s="58" t="s">
        <v>28</v>
      </c>
      <c r="F9" s="58" t="s">
        <v>73</v>
      </c>
      <c r="G9" s="78" t="s">
        <v>78</v>
      </c>
      <c r="H9" s="59"/>
      <c r="I9" s="57" t="s">
        <v>76</v>
      </c>
      <c r="J9" s="57">
        <v>47</v>
      </c>
      <c r="K9" s="57">
        <v>506</v>
      </c>
      <c r="L9" s="108">
        <v>46113</v>
      </c>
      <c r="M9" s="60" t="s">
        <v>79</v>
      </c>
      <c r="N9" s="57">
        <v>300</v>
      </c>
      <c r="O9" s="57">
        <v>300</v>
      </c>
      <c r="P9" s="57"/>
      <c r="Q9" s="57"/>
      <c r="R9" s="57"/>
      <c r="S9" s="58" t="s">
        <v>66</v>
      </c>
      <c r="T9" s="58"/>
    </row>
    <row r="10" s="38" customFormat="1" ht="108" customHeight="1" spans="1:20">
      <c r="A10" s="57">
        <v>6</v>
      </c>
      <c r="B10" s="58" t="s">
        <v>25</v>
      </c>
      <c r="C10" s="59" t="s">
        <v>80</v>
      </c>
      <c r="D10" s="58" t="s">
        <v>81</v>
      </c>
      <c r="E10" s="58" t="s">
        <v>28</v>
      </c>
      <c r="F10" s="58" t="s">
        <v>82</v>
      </c>
      <c r="G10" s="78" t="s">
        <v>83</v>
      </c>
      <c r="H10" s="70" t="s">
        <v>84</v>
      </c>
      <c r="I10" s="58" t="s">
        <v>85</v>
      </c>
      <c r="J10" s="58">
        <v>12</v>
      </c>
      <c r="K10" s="58">
        <v>110</v>
      </c>
      <c r="L10" s="61">
        <v>46113</v>
      </c>
      <c r="M10" s="61">
        <v>46296</v>
      </c>
      <c r="N10" s="58">
        <v>320</v>
      </c>
      <c r="O10" s="58">
        <v>320</v>
      </c>
      <c r="P10" s="58"/>
      <c r="Q10" s="57"/>
      <c r="R10" s="57"/>
      <c r="S10" s="58" t="s">
        <v>40</v>
      </c>
      <c r="T10" s="58"/>
    </row>
    <row r="11" s="38" customFormat="1" ht="201" customHeight="1" spans="1:20">
      <c r="A11" s="57">
        <v>7</v>
      </c>
      <c r="B11" s="63" t="s">
        <v>25</v>
      </c>
      <c r="C11" s="70" t="s">
        <v>197</v>
      </c>
      <c r="D11" s="63" t="s">
        <v>27</v>
      </c>
      <c r="E11" s="63" t="s">
        <v>28</v>
      </c>
      <c r="F11" s="63" t="s">
        <v>29</v>
      </c>
      <c r="G11" s="70" t="s">
        <v>94</v>
      </c>
      <c r="H11" s="63"/>
      <c r="I11" s="63" t="s">
        <v>76</v>
      </c>
      <c r="J11" s="63">
        <v>134</v>
      </c>
      <c r="K11" s="63">
        <v>167</v>
      </c>
      <c r="L11" s="73">
        <v>46113</v>
      </c>
      <c r="M11" s="73">
        <v>46296</v>
      </c>
      <c r="N11" s="109">
        <v>1000</v>
      </c>
      <c r="O11" s="109">
        <v>300</v>
      </c>
      <c r="P11" s="109"/>
      <c r="Q11" s="109">
        <v>700</v>
      </c>
      <c r="R11" s="63"/>
      <c r="S11" s="63" t="s">
        <v>95</v>
      </c>
      <c r="T11" s="63"/>
    </row>
    <row r="12" s="38" customFormat="1" ht="137" customHeight="1" spans="1:20">
      <c r="A12" s="57">
        <v>8</v>
      </c>
      <c r="B12" s="57" t="s">
        <v>25</v>
      </c>
      <c r="C12" s="59" t="s">
        <v>102</v>
      </c>
      <c r="D12" s="58" t="s">
        <v>103</v>
      </c>
      <c r="E12" s="58" t="s">
        <v>28</v>
      </c>
      <c r="F12" s="58" t="s">
        <v>98</v>
      </c>
      <c r="G12" s="59" t="s">
        <v>104</v>
      </c>
      <c r="H12" s="59" t="s">
        <v>105</v>
      </c>
      <c r="I12" s="57" t="s">
        <v>76</v>
      </c>
      <c r="J12" s="57">
        <v>146</v>
      </c>
      <c r="K12" s="57">
        <v>1606</v>
      </c>
      <c r="L12" s="60" t="s">
        <v>101</v>
      </c>
      <c r="M12" s="60" t="s">
        <v>47</v>
      </c>
      <c r="N12" s="110">
        <v>1650</v>
      </c>
      <c r="O12" s="110">
        <v>500</v>
      </c>
      <c r="P12" s="62"/>
      <c r="Q12" s="62">
        <v>1150</v>
      </c>
      <c r="R12" s="58"/>
      <c r="S12" s="57" t="s">
        <v>48</v>
      </c>
      <c r="T12" s="58"/>
    </row>
    <row r="13" s="38" customFormat="1" ht="137" customHeight="1" spans="1:20">
      <c r="A13" s="57">
        <v>9</v>
      </c>
      <c r="B13" s="57" t="s">
        <v>25</v>
      </c>
      <c r="C13" s="59" t="s">
        <v>198</v>
      </c>
      <c r="D13" s="58" t="s">
        <v>199</v>
      </c>
      <c r="E13" s="58" t="s">
        <v>28</v>
      </c>
      <c r="F13" s="58" t="s">
        <v>108</v>
      </c>
      <c r="G13" s="59" t="s">
        <v>200</v>
      </c>
      <c r="H13" s="59"/>
      <c r="I13" s="57" t="s">
        <v>76</v>
      </c>
      <c r="J13" s="57"/>
      <c r="K13" s="57"/>
      <c r="L13" s="60"/>
      <c r="M13" s="60"/>
      <c r="N13" s="57">
        <v>150</v>
      </c>
      <c r="O13" s="57">
        <v>150</v>
      </c>
      <c r="P13" s="58"/>
      <c r="Q13" s="58"/>
      <c r="R13" s="58"/>
      <c r="S13" s="57" t="s">
        <v>48</v>
      </c>
      <c r="T13" s="58"/>
    </row>
    <row r="14" ht="230" customHeight="1" spans="1:20">
      <c r="A14" s="57">
        <v>10</v>
      </c>
      <c r="B14" s="58" t="s">
        <v>25</v>
      </c>
      <c r="C14" s="59" t="s">
        <v>106</v>
      </c>
      <c r="D14" s="58" t="s">
        <v>107</v>
      </c>
      <c r="E14" s="58" t="s">
        <v>28</v>
      </c>
      <c r="F14" s="58" t="s">
        <v>108</v>
      </c>
      <c r="G14" s="78" t="s">
        <v>201</v>
      </c>
      <c r="H14" s="59" t="s">
        <v>110</v>
      </c>
      <c r="I14" s="58" t="s">
        <v>76</v>
      </c>
      <c r="J14" s="58">
        <v>45</v>
      </c>
      <c r="K14" s="58">
        <v>221</v>
      </c>
      <c r="L14" s="61">
        <v>46113</v>
      </c>
      <c r="M14" s="61">
        <v>46266</v>
      </c>
      <c r="N14" s="62">
        <v>1000</v>
      </c>
      <c r="O14" s="62">
        <v>300</v>
      </c>
      <c r="P14" s="62"/>
      <c r="Q14" s="62">
        <v>700</v>
      </c>
      <c r="R14" s="58"/>
      <c r="S14" s="58" t="s">
        <v>48</v>
      </c>
      <c r="T14" s="57"/>
    </row>
    <row r="15" s="38" customFormat="1" ht="87" customHeight="1" spans="1:20">
      <c r="A15" s="57">
        <v>11</v>
      </c>
      <c r="B15" s="58" t="s">
        <v>25</v>
      </c>
      <c r="C15" s="67" t="s">
        <v>111</v>
      </c>
      <c r="D15" s="58" t="s">
        <v>202</v>
      </c>
      <c r="E15" s="58" t="s">
        <v>28</v>
      </c>
      <c r="F15" s="62" t="s">
        <v>113</v>
      </c>
      <c r="G15" s="78" t="s">
        <v>114</v>
      </c>
      <c r="H15" s="67" t="s">
        <v>115</v>
      </c>
      <c r="I15" s="58" t="s">
        <v>203</v>
      </c>
      <c r="J15" s="57"/>
      <c r="K15" s="57"/>
      <c r="L15" s="61">
        <v>46113</v>
      </c>
      <c r="M15" s="61">
        <v>46296</v>
      </c>
      <c r="N15" s="68">
        <v>1000</v>
      </c>
      <c r="O15" s="111">
        <v>300</v>
      </c>
      <c r="P15" s="112"/>
      <c r="Q15" s="111">
        <v>700</v>
      </c>
      <c r="R15" s="57"/>
      <c r="S15" s="58" t="s">
        <v>48</v>
      </c>
      <c r="T15" s="58"/>
    </row>
    <row r="16" s="38" customFormat="1" ht="96" customHeight="1" spans="1:20">
      <c r="A16" s="57">
        <v>12</v>
      </c>
      <c r="B16" s="92" t="s">
        <v>130</v>
      </c>
      <c r="C16" s="93" t="s">
        <v>139</v>
      </c>
      <c r="D16" s="92" t="s">
        <v>140</v>
      </c>
      <c r="E16" s="92" t="s">
        <v>141</v>
      </c>
      <c r="F16" s="92" t="s">
        <v>142</v>
      </c>
      <c r="G16" s="113" t="s">
        <v>143</v>
      </c>
      <c r="H16" s="93"/>
      <c r="I16" s="79" t="s">
        <v>76</v>
      </c>
      <c r="J16" s="79">
        <v>128</v>
      </c>
      <c r="K16" s="79">
        <v>920</v>
      </c>
      <c r="L16" s="114">
        <v>46113</v>
      </c>
      <c r="M16" s="103" t="s">
        <v>47</v>
      </c>
      <c r="N16" s="115">
        <v>100</v>
      </c>
      <c r="O16" s="115">
        <v>100</v>
      </c>
      <c r="P16" s="88"/>
      <c r="Q16" s="88"/>
      <c r="R16" s="88"/>
      <c r="S16" s="88" t="s">
        <v>144</v>
      </c>
      <c r="T16" s="79"/>
    </row>
    <row r="17" s="38" customFormat="1" ht="107" customHeight="1" spans="1:20">
      <c r="A17" s="57">
        <v>13</v>
      </c>
      <c r="B17" s="58" t="s">
        <v>130</v>
      </c>
      <c r="C17" s="59" t="s">
        <v>150</v>
      </c>
      <c r="D17" s="58" t="s">
        <v>151</v>
      </c>
      <c r="E17" s="58" t="s">
        <v>28</v>
      </c>
      <c r="F17" s="58" t="s">
        <v>29</v>
      </c>
      <c r="G17" s="116" t="s">
        <v>152</v>
      </c>
      <c r="H17" s="59" t="s">
        <v>153</v>
      </c>
      <c r="I17" s="58" t="s">
        <v>76</v>
      </c>
      <c r="J17" s="57">
        <v>133</v>
      </c>
      <c r="K17" s="57">
        <v>687</v>
      </c>
      <c r="L17" s="61">
        <v>46113</v>
      </c>
      <c r="M17" s="61">
        <v>46296</v>
      </c>
      <c r="N17" s="117">
        <v>200</v>
      </c>
      <c r="O17" s="117">
        <v>200</v>
      </c>
      <c r="P17" s="65"/>
      <c r="Q17" s="65"/>
      <c r="R17" s="65"/>
      <c r="S17" s="58" t="s">
        <v>95</v>
      </c>
      <c r="T17" s="57"/>
    </row>
    <row r="18" ht="150" customHeight="1" spans="1:20">
      <c r="A18" s="57">
        <v>14</v>
      </c>
      <c r="B18" s="62" t="s">
        <v>162</v>
      </c>
      <c r="C18" s="59" t="s">
        <v>163</v>
      </c>
      <c r="D18" s="58" t="s">
        <v>164</v>
      </c>
      <c r="E18" s="58" t="s">
        <v>28</v>
      </c>
      <c r="F18" s="58" t="s">
        <v>165</v>
      </c>
      <c r="G18" s="59" t="s">
        <v>166</v>
      </c>
      <c r="H18" s="118" t="s">
        <v>167</v>
      </c>
      <c r="I18" s="58"/>
      <c r="J18" s="58"/>
      <c r="K18" s="58">
        <v>100</v>
      </c>
      <c r="L18" s="60" t="s">
        <v>32</v>
      </c>
      <c r="M18" s="60" t="s">
        <v>33</v>
      </c>
      <c r="N18" s="58">
        <v>60</v>
      </c>
      <c r="O18" s="58">
        <v>60</v>
      </c>
      <c r="P18" s="58"/>
      <c r="Q18" s="58"/>
      <c r="R18" s="58"/>
      <c r="S18" s="58" t="s">
        <v>168</v>
      </c>
      <c r="T18" s="58"/>
    </row>
    <row r="19" ht="161.75" customHeight="1" spans="1:20">
      <c r="A19" s="57">
        <v>15</v>
      </c>
      <c r="B19" s="62" t="s">
        <v>162</v>
      </c>
      <c r="C19" s="59" t="s">
        <v>169</v>
      </c>
      <c r="D19" s="58" t="s">
        <v>164</v>
      </c>
      <c r="E19" s="58" t="s">
        <v>28</v>
      </c>
      <c r="F19" s="58" t="s">
        <v>165</v>
      </c>
      <c r="G19" s="59" t="s">
        <v>170</v>
      </c>
      <c r="H19" s="118"/>
      <c r="I19" s="58"/>
      <c r="J19" s="58"/>
      <c r="K19" s="58">
        <v>50</v>
      </c>
      <c r="L19" s="60" t="s">
        <v>32</v>
      </c>
      <c r="M19" s="60" t="s">
        <v>33</v>
      </c>
      <c r="N19" s="58">
        <v>30</v>
      </c>
      <c r="O19" s="58">
        <v>30</v>
      </c>
      <c r="P19" s="58"/>
      <c r="Q19" s="58"/>
      <c r="R19" s="58"/>
      <c r="S19" s="58" t="s">
        <v>168</v>
      </c>
      <c r="T19" s="58"/>
    </row>
    <row r="20" s="38" customFormat="1" ht="121" customHeight="1" spans="1:20">
      <c r="A20" s="57">
        <v>16</v>
      </c>
      <c r="B20" s="119" t="s">
        <v>162</v>
      </c>
      <c r="C20" s="87" t="s">
        <v>171</v>
      </c>
      <c r="D20" s="88" t="s">
        <v>172</v>
      </c>
      <c r="E20" s="90" t="s">
        <v>173</v>
      </c>
      <c r="F20" s="90" t="s">
        <v>173</v>
      </c>
      <c r="G20" s="89" t="s">
        <v>174</v>
      </c>
      <c r="H20" s="120"/>
      <c r="I20" s="90"/>
      <c r="J20" s="90"/>
      <c r="K20" s="90"/>
      <c r="L20" s="121" t="s">
        <v>175</v>
      </c>
      <c r="M20" s="121" t="s">
        <v>47</v>
      </c>
      <c r="N20" s="90">
        <v>50</v>
      </c>
      <c r="O20" s="90">
        <v>50</v>
      </c>
      <c r="P20" s="88"/>
      <c r="Q20" s="88"/>
      <c r="R20" s="88"/>
      <c r="S20" s="88" t="s">
        <v>176</v>
      </c>
      <c r="T20" s="79"/>
    </row>
    <row r="21" ht="103" customHeight="1" spans="1:20">
      <c r="A21" s="57">
        <v>17</v>
      </c>
      <c r="B21" s="115" t="s">
        <v>177</v>
      </c>
      <c r="C21" s="87" t="s">
        <v>178</v>
      </c>
      <c r="D21" s="88" t="s">
        <v>179</v>
      </c>
      <c r="E21" s="88" t="s">
        <v>180</v>
      </c>
      <c r="F21" s="88" t="s">
        <v>181</v>
      </c>
      <c r="G21" s="87" t="s">
        <v>182</v>
      </c>
      <c r="H21" s="87"/>
      <c r="I21" s="79"/>
      <c r="J21" s="79"/>
      <c r="K21" s="79"/>
      <c r="L21" s="114">
        <v>46174</v>
      </c>
      <c r="M21" s="114">
        <v>46357</v>
      </c>
      <c r="N21" s="79">
        <v>50</v>
      </c>
      <c r="O21" s="79">
        <v>50</v>
      </c>
      <c r="P21" s="88"/>
      <c r="Q21" s="88"/>
      <c r="R21" s="88"/>
      <c r="S21" s="88" t="s">
        <v>183</v>
      </c>
      <c r="T21" s="79"/>
    </row>
    <row r="22" ht="147" customHeight="1" spans="1:20">
      <c r="A22" s="57">
        <v>18</v>
      </c>
      <c r="B22" s="63" t="s">
        <v>184</v>
      </c>
      <c r="C22" s="70" t="s">
        <v>185</v>
      </c>
      <c r="D22" s="63" t="s">
        <v>186</v>
      </c>
      <c r="E22" s="63" t="s">
        <v>28</v>
      </c>
      <c r="F22" s="63" t="s">
        <v>187</v>
      </c>
      <c r="G22" s="122" t="s">
        <v>188</v>
      </c>
      <c r="H22" s="70"/>
      <c r="I22" s="63" t="s">
        <v>189</v>
      </c>
      <c r="J22" s="63"/>
      <c r="K22" s="63">
        <v>100</v>
      </c>
      <c r="L22" s="72" t="s">
        <v>32</v>
      </c>
      <c r="M22" s="72" t="s">
        <v>33</v>
      </c>
      <c r="N22" s="109">
        <v>100</v>
      </c>
      <c r="O22" s="109">
        <v>100</v>
      </c>
      <c r="P22" s="63"/>
      <c r="Q22" s="63"/>
      <c r="R22" s="63"/>
      <c r="S22" s="63" t="s">
        <v>40</v>
      </c>
      <c r="T22" s="64"/>
    </row>
    <row r="23" ht="120" customHeight="1" spans="1:20">
      <c r="A23" s="57">
        <v>19</v>
      </c>
      <c r="B23" s="58" t="s">
        <v>184</v>
      </c>
      <c r="C23" s="59" t="s">
        <v>190</v>
      </c>
      <c r="D23" s="58" t="s">
        <v>191</v>
      </c>
      <c r="E23" s="58" t="s">
        <v>28</v>
      </c>
      <c r="F23" s="58" t="s">
        <v>192</v>
      </c>
      <c r="G23" s="59" t="s">
        <v>193</v>
      </c>
      <c r="H23" s="59"/>
      <c r="I23" s="57"/>
      <c r="J23" s="57"/>
      <c r="K23" s="57"/>
      <c r="L23" s="57"/>
      <c r="M23" s="57"/>
      <c r="N23" s="58">
        <v>10</v>
      </c>
      <c r="O23" s="58">
        <v>10</v>
      </c>
      <c r="P23" s="58"/>
      <c r="Q23" s="58"/>
      <c r="R23" s="58"/>
      <c r="S23" s="58" t="s">
        <v>194</v>
      </c>
      <c r="T23" s="57"/>
    </row>
  </sheetData>
  <autoFilter xmlns:etc="http://www.wps.cn/officeDocument/2017/etCustomData" ref="A4:AF23" etc:filterBottomFollowUsedRange="0">
    <extLst/>
  </autoFilter>
  <mergeCells count="18">
    <mergeCell ref="A1:T1"/>
    <mergeCell ref="A2:T2"/>
    <mergeCell ref="J3:K3"/>
    <mergeCell ref="N3:Q3"/>
    <mergeCell ref="A3:A4"/>
    <mergeCell ref="B3:B4"/>
    <mergeCell ref="C3:C4"/>
    <mergeCell ref="D3:D4"/>
    <mergeCell ref="E3:E4"/>
    <mergeCell ref="F3:F4"/>
    <mergeCell ref="G3:G4"/>
    <mergeCell ref="H3:H4"/>
    <mergeCell ref="I3:I4"/>
    <mergeCell ref="L3:L4"/>
    <mergeCell ref="M3:M4"/>
    <mergeCell ref="R3:R4"/>
    <mergeCell ref="S3:S4"/>
    <mergeCell ref="T3:T4"/>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S30"/>
  <sheetViews>
    <sheetView workbookViewId="0">
      <pane ySplit="5" topLeftCell="A6" activePane="bottomLeft" state="frozen"/>
      <selection/>
      <selection pane="bottomLeft" activeCell="A1" sqref="A1:S1"/>
    </sheetView>
  </sheetViews>
  <sheetFormatPr defaultColWidth="9" defaultRowHeight="15.6" customHeight="1"/>
  <cols>
    <col min="1" max="1" width="6.16666666666667" style="44" customWidth="1"/>
    <col min="2" max="2" width="17.3333333333333" style="45" customWidth="1"/>
    <col min="3" max="3" width="12.5" style="45" customWidth="1"/>
    <col min="4" max="4" width="16.3333333333333" style="41" customWidth="1"/>
    <col min="5" max="5" width="13.1666666666667" style="41" customWidth="1"/>
    <col min="6" max="6" width="9.83333333333333" style="41" customWidth="1"/>
    <col min="7" max="7" width="44" style="41" customWidth="1"/>
    <col min="8" max="8" width="18.8333333333333" style="41" customWidth="1"/>
    <col min="9" max="9" width="8.66666666666667" style="41" customWidth="1"/>
    <col min="10" max="10" width="7.16666666666667" style="41" customWidth="1"/>
    <col min="11" max="11" width="12" style="41" customWidth="1"/>
    <col min="12" max="12" width="13.5" style="41" customWidth="1"/>
    <col min="13" max="13" width="9" style="38" customWidth="1"/>
    <col min="14" max="14" width="8.83333333333333" style="38" customWidth="1"/>
    <col min="15" max="15" width="7.5" style="38" customWidth="1"/>
    <col min="16" max="16" width="9.16666666666667" style="38" customWidth="1"/>
    <col min="17" max="17" width="8.83333333333333" style="38" customWidth="1"/>
    <col min="18" max="18" width="9.66666666666667" style="38" customWidth="1"/>
    <col min="19" max="19" width="4.5" style="41" customWidth="1"/>
  </cols>
  <sheetData>
    <row r="1" s="38" customFormat="1" ht="25" customHeight="1" spans="1:19">
      <c r="A1" s="46" t="s">
        <v>0</v>
      </c>
      <c r="B1" s="46"/>
      <c r="C1" s="46"/>
      <c r="D1" s="46"/>
      <c r="E1" s="46"/>
      <c r="F1" s="46"/>
      <c r="G1" s="46"/>
      <c r="H1" s="46"/>
      <c r="I1" s="46"/>
      <c r="J1" s="46"/>
      <c r="K1" s="46"/>
      <c r="L1" s="46"/>
      <c r="M1" s="46"/>
      <c r="N1" s="46"/>
      <c r="O1" s="46"/>
      <c r="P1" s="46"/>
      <c r="Q1" s="46"/>
      <c r="R1" s="46"/>
      <c r="S1" s="46"/>
    </row>
    <row r="2" s="38" customFormat="1" ht="38" customHeight="1" spans="1:19">
      <c r="A2" s="47" t="s">
        <v>1</v>
      </c>
      <c r="B2" s="48"/>
      <c r="C2" s="48"/>
      <c r="D2" s="49"/>
      <c r="E2" s="49"/>
      <c r="F2" s="49"/>
      <c r="G2" s="49"/>
      <c r="H2" s="49"/>
      <c r="I2" s="49"/>
      <c r="J2" s="49"/>
      <c r="K2" s="49"/>
      <c r="L2" s="49"/>
      <c r="M2" s="49"/>
      <c r="N2" s="49"/>
      <c r="O2" s="49"/>
      <c r="P2" s="49"/>
      <c r="Q2" s="49"/>
      <c r="R2" s="49"/>
      <c r="S2" s="49"/>
    </row>
    <row r="3" s="39" customFormat="1" ht="52" customHeight="1" spans="1:19">
      <c r="A3" s="50" t="s">
        <v>2</v>
      </c>
      <c r="B3" s="51" t="s">
        <v>3</v>
      </c>
      <c r="C3" s="52" t="s">
        <v>4</v>
      </c>
      <c r="D3" s="51" t="s">
        <v>5</v>
      </c>
      <c r="E3" s="51" t="s">
        <v>6</v>
      </c>
      <c r="F3" s="51" t="s">
        <v>7</v>
      </c>
      <c r="G3" s="51" t="s">
        <v>8</v>
      </c>
      <c r="H3" s="52" t="s">
        <v>10</v>
      </c>
      <c r="I3" s="51" t="s">
        <v>11</v>
      </c>
      <c r="J3" s="51"/>
      <c r="K3" s="52" t="s">
        <v>12</v>
      </c>
      <c r="L3" s="52" t="s">
        <v>13</v>
      </c>
      <c r="M3" s="51" t="s">
        <v>14</v>
      </c>
      <c r="N3" s="51"/>
      <c r="O3" s="51"/>
      <c r="P3" s="51"/>
      <c r="Q3" s="51" t="s">
        <v>15</v>
      </c>
      <c r="R3" s="51" t="s">
        <v>16</v>
      </c>
      <c r="S3" s="51" t="s">
        <v>17</v>
      </c>
    </row>
    <row r="4" s="39" customFormat="1" ht="38" customHeight="1" spans="1:19">
      <c r="A4" s="50"/>
      <c r="B4" s="51"/>
      <c r="C4" s="53"/>
      <c r="D4" s="51"/>
      <c r="E4" s="51"/>
      <c r="F4" s="51"/>
      <c r="G4" s="51"/>
      <c r="H4" s="53"/>
      <c r="I4" s="51" t="s">
        <v>18</v>
      </c>
      <c r="J4" s="51" t="s">
        <v>19</v>
      </c>
      <c r="K4" s="53"/>
      <c r="L4" s="53"/>
      <c r="M4" s="51" t="s">
        <v>20</v>
      </c>
      <c r="N4" s="51" t="s">
        <v>21</v>
      </c>
      <c r="O4" s="51" t="s">
        <v>22</v>
      </c>
      <c r="P4" s="51" t="s">
        <v>23</v>
      </c>
      <c r="Q4" s="51"/>
      <c r="R4" s="51"/>
      <c r="S4" s="51"/>
    </row>
    <row r="5" s="40" customFormat="1" ht="30" customHeight="1" spans="1:19">
      <c r="A5" s="54"/>
      <c r="B5" s="55" t="s">
        <v>24</v>
      </c>
      <c r="C5" s="55"/>
      <c r="D5" s="55"/>
      <c r="E5" s="55"/>
      <c r="F5" s="55"/>
      <c r="G5" s="55"/>
      <c r="H5" s="55"/>
      <c r="I5" s="55"/>
      <c r="J5" s="55"/>
      <c r="K5" s="55"/>
      <c r="L5" s="55"/>
      <c r="M5" s="55">
        <f>SUM(M7:M29)</f>
        <v>8555</v>
      </c>
      <c r="N5" s="55">
        <f>N6+N21+N24+N26</f>
        <v>4335</v>
      </c>
      <c r="O5" s="56"/>
      <c r="P5" s="55">
        <f>SUM(P7:P29)</f>
        <v>4220</v>
      </c>
      <c r="Q5" s="55"/>
      <c r="R5" s="55"/>
      <c r="S5" s="55"/>
    </row>
    <row r="6" s="40" customFormat="1" ht="43" customHeight="1" spans="1:19">
      <c r="A6" s="54" t="s">
        <v>204</v>
      </c>
      <c r="B6" s="55" t="s">
        <v>25</v>
      </c>
      <c r="C6" s="55"/>
      <c r="D6" s="55"/>
      <c r="E6" s="55"/>
      <c r="F6" s="55"/>
      <c r="G6" s="55"/>
      <c r="H6" s="55"/>
      <c r="I6" s="55"/>
      <c r="J6" s="55"/>
      <c r="K6" s="55"/>
      <c r="L6" s="55"/>
      <c r="M6" s="55"/>
      <c r="N6" s="55">
        <f>SUM(N7:N20)</f>
        <v>3780</v>
      </c>
      <c r="O6" s="56"/>
      <c r="P6" s="55"/>
      <c r="Q6" s="55"/>
      <c r="R6" s="55"/>
      <c r="S6" s="55"/>
    </row>
    <row r="7" s="38" customFormat="1" ht="327" customHeight="1" spans="1:19">
      <c r="A7" s="57">
        <v>1</v>
      </c>
      <c r="B7" s="58" t="s">
        <v>25</v>
      </c>
      <c r="C7" s="59" t="s">
        <v>205</v>
      </c>
      <c r="D7" s="58" t="s">
        <v>206</v>
      </c>
      <c r="E7" s="58" t="s">
        <v>28</v>
      </c>
      <c r="F7" s="58" t="s">
        <v>207</v>
      </c>
      <c r="G7" s="59" t="s">
        <v>208</v>
      </c>
      <c r="H7" s="58" t="s">
        <v>209</v>
      </c>
      <c r="I7" s="58">
        <v>86</v>
      </c>
      <c r="J7" s="58">
        <v>522</v>
      </c>
      <c r="K7" s="60" t="s">
        <v>65</v>
      </c>
      <c r="L7" s="60" t="s">
        <v>33</v>
      </c>
      <c r="M7" s="58">
        <v>1600</v>
      </c>
      <c r="N7" s="58">
        <v>500</v>
      </c>
      <c r="O7" s="58"/>
      <c r="P7" s="57">
        <v>1100</v>
      </c>
      <c r="Q7" s="57"/>
      <c r="R7" s="58" t="s">
        <v>34</v>
      </c>
      <c r="S7" s="58"/>
    </row>
    <row r="8" s="38" customFormat="1" ht="156" customHeight="1" spans="1:19">
      <c r="A8" s="57">
        <v>2</v>
      </c>
      <c r="B8" s="57" t="s">
        <v>25</v>
      </c>
      <c r="C8" s="59" t="s">
        <v>102</v>
      </c>
      <c r="D8" s="58" t="s">
        <v>103</v>
      </c>
      <c r="E8" s="58" t="s">
        <v>28</v>
      </c>
      <c r="F8" s="58" t="s">
        <v>98</v>
      </c>
      <c r="G8" s="59" t="s">
        <v>210</v>
      </c>
      <c r="H8" s="57" t="s">
        <v>76</v>
      </c>
      <c r="I8" s="57">
        <v>146</v>
      </c>
      <c r="J8" s="57">
        <v>1606</v>
      </c>
      <c r="K8" s="60" t="s">
        <v>65</v>
      </c>
      <c r="L8" s="60" t="s">
        <v>47</v>
      </c>
      <c r="M8" s="57">
        <v>1650</v>
      </c>
      <c r="N8" s="57">
        <v>500</v>
      </c>
      <c r="O8" s="58"/>
      <c r="P8" s="58">
        <v>1150</v>
      </c>
      <c r="Q8" s="58"/>
      <c r="R8" s="57" t="s">
        <v>48</v>
      </c>
      <c r="S8" s="58"/>
    </row>
    <row r="9" s="38" customFormat="1" ht="214" customHeight="1" spans="1:19">
      <c r="A9" s="57">
        <v>3</v>
      </c>
      <c r="B9" s="58" t="s">
        <v>25</v>
      </c>
      <c r="C9" s="59" t="s">
        <v>197</v>
      </c>
      <c r="D9" s="58" t="s">
        <v>211</v>
      </c>
      <c r="E9" s="58" t="s">
        <v>141</v>
      </c>
      <c r="F9" s="58" t="s">
        <v>212</v>
      </c>
      <c r="G9" s="59" t="s">
        <v>213</v>
      </c>
      <c r="H9" s="58" t="s">
        <v>76</v>
      </c>
      <c r="I9" s="58">
        <v>134</v>
      </c>
      <c r="J9" s="58">
        <v>167</v>
      </c>
      <c r="K9" s="60" t="s">
        <v>65</v>
      </c>
      <c r="L9" s="60" t="s">
        <v>33</v>
      </c>
      <c r="M9" s="58">
        <v>660</v>
      </c>
      <c r="N9" s="58">
        <v>200</v>
      </c>
      <c r="O9" s="58"/>
      <c r="P9" s="58">
        <v>460</v>
      </c>
      <c r="Q9" s="58"/>
      <c r="R9" s="58" t="s">
        <v>66</v>
      </c>
      <c r="S9" s="58"/>
    </row>
    <row r="10" ht="131" customHeight="1" spans="1:19">
      <c r="A10" s="57">
        <v>4</v>
      </c>
      <c r="B10" s="58" t="s">
        <v>25</v>
      </c>
      <c r="C10" s="59" t="s">
        <v>106</v>
      </c>
      <c r="D10" s="58" t="s">
        <v>107</v>
      </c>
      <c r="E10" s="58" t="s">
        <v>28</v>
      </c>
      <c r="F10" s="58" t="s">
        <v>108</v>
      </c>
      <c r="G10" s="59" t="s">
        <v>214</v>
      </c>
      <c r="H10" s="58" t="s">
        <v>76</v>
      </c>
      <c r="I10" s="58">
        <v>45</v>
      </c>
      <c r="J10" s="58">
        <v>221</v>
      </c>
      <c r="K10" s="60" t="s">
        <v>65</v>
      </c>
      <c r="L10" s="61">
        <v>46266</v>
      </c>
      <c r="M10" s="58">
        <v>280</v>
      </c>
      <c r="N10" s="58">
        <v>280</v>
      </c>
      <c r="O10" s="62"/>
      <c r="P10" s="62"/>
      <c r="Q10" s="58"/>
      <c r="R10" s="58" t="s">
        <v>48</v>
      </c>
      <c r="S10" s="57"/>
    </row>
    <row r="11" s="38" customFormat="1" ht="113" customHeight="1" spans="1:19">
      <c r="A11" s="57">
        <v>5</v>
      </c>
      <c r="B11" s="58" t="s">
        <v>25</v>
      </c>
      <c r="C11" s="59" t="s">
        <v>59</v>
      </c>
      <c r="D11" s="58" t="s">
        <v>60</v>
      </c>
      <c r="E11" s="58" t="s">
        <v>28</v>
      </c>
      <c r="F11" s="58" t="s">
        <v>61</v>
      </c>
      <c r="G11" s="59" t="s">
        <v>62</v>
      </c>
      <c r="H11" s="58" t="s">
        <v>64</v>
      </c>
      <c r="I11" s="58">
        <v>48</v>
      </c>
      <c r="J11" s="58">
        <v>6151</v>
      </c>
      <c r="K11" s="60" t="s">
        <v>65</v>
      </c>
      <c r="L11" s="60" t="s">
        <v>33</v>
      </c>
      <c r="M11" s="58">
        <v>200</v>
      </c>
      <c r="N11" s="58">
        <v>200</v>
      </c>
      <c r="O11" s="58"/>
      <c r="P11" s="58"/>
      <c r="Q11" s="57"/>
      <c r="R11" s="58" t="s">
        <v>66</v>
      </c>
      <c r="S11" s="58"/>
    </row>
    <row r="12" s="38" customFormat="1" ht="111" customHeight="1" spans="1:19">
      <c r="A12" s="57">
        <v>6</v>
      </c>
      <c r="B12" s="58" t="s">
        <v>25</v>
      </c>
      <c r="C12" s="59" t="s">
        <v>215</v>
      </c>
      <c r="D12" s="58" t="s">
        <v>216</v>
      </c>
      <c r="E12" s="58" t="s">
        <v>28</v>
      </c>
      <c r="F12" s="58" t="s">
        <v>147</v>
      </c>
      <c r="G12" s="59" t="s">
        <v>217</v>
      </c>
      <c r="H12" s="58" t="s">
        <v>76</v>
      </c>
      <c r="I12" s="63">
        <v>162</v>
      </c>
      <c r="J12" s="63">
        <v>721</v>
      </c>
      <c r="K12" s="60" t="s">
        <v>65</v>
      </c>
      <c r="L12" s="61">
        <v>46357</v>
      </c>
      <c r="M12" s="58">
        <v>300</v>
      </c>
      <c r="N12" s="58">
        <v>300</v>
      </c>
      <c r="O12" s="63"/>
      <c r="P12" s="63"/>
      <c r="Q12" s="63"/>
      <c r="R12" s="57" t="s">
        <v>48</v>
      </c>
      <c r="S12" s="64"/>
    </row>
    <row r="13" s="38" customFormat="1" ht="101" customHeight="1" spans="1:19">
      <c r="A13" s="57">
        <v>7</v>
      </c>
      <c r="B13" s="57" t="s">
        <v>25</v>
      </c>
      <c r="C13" s="59" t="s">
        <v>198</v>
      </c>
      <c r="D13" s="58" t="s">
        <v>199</v>
      </c>
      <c r="E13" s="58" t="s">
        <v>28</v>
      </c>
      <c r="F13" s="58" t="s">
        <v>108</v>
      </c>
      <c r="G13" s="59" t="s">
        <v>200</v>
      </c>
      <c r="H13" s="57" t="s">
        <v>76</v>
      </c>
      <c r="I13" s="57">
        <v>19</v>
      </c>
      <c r="J13" s="57">
        <v>23</v>
      </c>
      <c r="K13" s="60" t="s">
        <v>65</v>
      </c>
      <c r="L13" s="60" t="s">
        <v>47</v>
      </c>
      <c r="M13" s="57">
        <v>150</v>
      </c>
      <c r="N13" s="57">
        <v>150</v>
      </c>
      <c r="O13" s="58"/>
      <c r="P13" s="58"/>
      <c r="Q13" s="58"/>
      <c r="R13" s="57" t="s">
        <v>48</v>
      </c>
      <c r="S13" s="58"/>
    </row>
    <row r="14" s="38" customFormat="1" ht="100" customHeight="1" spans="1:19">
      <c r="A14" s="57">
        <v>8</v>
      </c>
      <c r="B14" s="58" t="s">
        <v>25</v>
      </c>
      <c r="C14" s="59" t="s">
        <v>218</v>
      </c>
      <c r="D14" s="58" t="s">
        <v>219</v>
      </c>
      <c r="E14" s="58" t="s">
        <v>28</v>
      </c>
      <c r="F14" s="58" t="s">
        <v>147</v>
      </c>
      <c r="G14" s="59" t="s">
        <v>220</v>
      </c>
      <c r="H14" s="58" t="s">
        <v>76</v>
      </c>
      <c r="I14" s="63">
        <v>227</v>
      </c>
      <c r="J14" s="63">
        <v>882</v>
      </c>
      <c r="K14" s="60" t="s">
        <v>65</v>
      </c>
      <c r="L14" s="61">
        <v>46357</v>
      </c>
      <c r="M14" s="58">
        <v>300</v>
      </c>
      <c r="N14" s="58">
        <v>100</v>
      </c>
      <c r="O14" s="63"/>
      <c r="P14" s="58">
        <v>200</v>
      </c>
      <c r="Q14" s="63"/>
      <c r="R14" s="57" t="s">
        <v>34</v>
      </c>
      <c r="S14" s="64"/>
    </row>
    <row r="15" s="41" customFormat="1" ht="99" customHeight="1" spans="1:19">
      <c r="A15" s="57">
        <v>9</v>
      </c>
      <c r="B15" s="58" t="s">
        <v>25</v>
      </c>
      <c r="C15" s="59" t="s">
        <v>221</v>
      </c>
      <c r="D15" s="58" t="s">
        <v>222</v>
      </c>
      <c r="E15" s="58" t="s">
        <v>28</v>
      </c>
      <c r="F15" s="58" t="s">
        <v>223</v>
      </c>
      <c r="G15" s="59" t="s">
        <v>224</v>
      </c>
      <c r="H15" s="58" t="s">
        <v>31</v>
      </c>
      <c r="I15" s="58">
        <v>17</v>
      </c>
      <c r="J15" s="58">
        <v>720</v>
      </c>
      <c r="K15" s="60" t="s">
        <v>65</v>
      </c>
      <c r="L15" s="61">
        <v>46357</v>
      </c>
      <c r="M15" s="58">
        <v>240</v>
      </c>
      <c r="N15" s="58">
        <v>240</v>
      </c>
      <c r="O15" s="58"/>
      <c r="P15" s="58"/>
      <c r="Q15" s="58"/>
      <c r="R15" s="57" t="s">
        <v>66</v>
      </c>
      <c r="S15" s="64"/>
    </row>
    <row r="16" ht="77" customHeight="1" spans="1:19">
      <c r="A16" s="57">
        <v>10</v>
      </c>
      <c r="B16" s="58" t="s">
        <v>25</v>
      </c>
      <c r="C16" s="59" t="s">
        <v>225</v>
      </c>
      <c r="D16" s="58" t="s">
        <v>27</v>
      </c>
      <c r="E16" s="58" t="s">
        <v>28</v>
      </c>
      <c r="F16" s="58" t="s">
        <v>29</v>
      </c>
      <c r="G16" s="59" t="s">
        <v>226</v>
      </c>
      <c r="H16" s="58" t="s">
        <v>76</v>
      </c>
      <c r="I16" s="58">
        <v>20</v>
      </c>
      <c r="J16" s="58">
        <v>100</v>
      </c>
      <c r="K16" s="60" t="s">
        <v>65</v>
      </c>
      <c r="L16" s="60" t="s">
        <v>33</v>
      </c>
      <c r="M16" s="58">
        <v>100</v>
      </c>
      <c r="N16" s="58">
        <v>100</v>
      </c>
      <c r="O16" s="58"/>
      <c r="P16" s="58"/>
      <c r="Q16" s="58"/>
      <c r="R16" s="57" t="s">
        <v>40</v>
      </c>
      <c r="S16" s="57"/>
    </row>
    <row r="17" s="38" customFormat="1" ht="108" customHeight="1" spans="1:19">
      <c r="A17" s="57">
        <v>11</v>
      </c>
      <c r="B17" s="58" t="s">
        <v>25</v>
      </c>
      <c r="C17" s="59" t="s">
        <v>67</v>
      </c>
      <c r="D17" s="58" t="s">
        <v>68</v>
      </c>
      <c r="E17" s="58" t="s">
        <v>28</v>
      </c>
      <c r="F17" s="58" t="s">
        <v>61</v>
      </c>
      <c r="G17" s="59" t="s">
        <v>69</v>
      </c>
      <c r="H17" s="58" t="s">
        <v>64</v>
      </c>
      <c r="I17" s="58">
        <v>21</v>
      </c>
      <c r="J17" s="58">
        <v>1977</v>
      </c>
      <c r="K17" s="60" t="s">
        <v>65</v>
      </c>
      <c r="L17" s="60" t="s">
        <v>33</v>
      </c>
      <c r="M17" s="58">
        <v>150</v>
      </c>
      <c r="N17" s="58">
        <v>150</v>
      </c>
      <c r="O17" s="65"/>
      <c r="P17" s="65"/>
      <c r="Q17" s="57"/>
      <c r="R17" s="58" t="s">
        <v>66</v>
      </c>
      <c r="S17" s="58"/>
    </row>
    <row r="18" s="38" customFormat="1" ht="111" customHeight="1" spans="1:19">
      <c r="A18" s="57">
        <v>12</v>
      </c>
      <c r="B18" s="58" t="s">
        <v>25</v>
      </c>
      <c r="C18" s="66" t="s">
        <v>227</v>
      </c>
      <c r="D18" s="58" t="s">
        <v>228</v>
      </c>
      <c r="E18" s="58" t="s">
        <v>28</v>
      </c>
      <c r="F18" s="58" t="s">
        <v>147</v>
      </c>
      <c r="G18" s="67" t="s">
        <v>229</v>
      </c>
      <c r="H18" s="58" t="s">
        <v>76</v>
      </c>
      <c r="I18" s="57"/>
      <c r="J18" s="57"/>
      <c r="K18" s="60" t="s">
        <v>65</v>
      </c>
      <c r="L18" s="60" t="s">
        <v>33</v>
      </c>
      <c r="M18" s="68">
        <v>500</v>
      </c>
      <c r="N18" s="68">
        <v>150</v>
      </c>
      <c r="O18" s="69"/>
      <c r="P18" s="68">
        <v>350</v>
      </c>
      <c r="Q18" s="57"/>
      <c r="R18" s="58"/>
      <c r="S18" s="58"/>
    </row>
    <row r="19" s="38" customFormat="1" ht="87" customHeight="1" spans="1:19">
      <c r="A19" s="57">
        <v>13</v>
      </c>
      <c r="B19" s="58" t="s">
        <v>25</v>
      </c>
      <c r="C19" s="67" t="s">
        <v>111</v>
      </c>
      <c r="D19" s="58" t="s">
        <v>202</v>
      </c>
      <c r="E19" s="58" t="s">
        <v>28</v>
      </c>
      <c r="F19" s="58" t="s">
        <v>202</v>
      </c>
      <c r="G19" s="67" t="s">
        <v>230</v>
      </c>
      <c r="H19" s="58" t="s">
        <v>231</v>
      </c>
      <c r="I19" s="57"/>
      <c r="J19" s="57">
        <v>50</v>
      </c>
      <c r="K19" s="60" t="s">
        <v>232</v>
      </c>
      <c r="L19" s="60" t="s">
        <v>47</v>
      </c>
      <c r="M19" s="68">
        <v>1360</v>
      </c>
      <c r="N19" s="68">
        <v>400</v>
      </c>
      <c r="O19" s="69"/>
      <c r="P19" s="68">
        <v>960</v>
      </c>
      <c r="Q19" s="57"/>
      <c r="R19" s="58" t="s">
        <v>48</v>
      </c>
      <c r="S19" s="58"/>
    </row>
    <row r="20" ht="156" customHeight="1" spans="1:19">
      <c r="A20" s="57">
        <v>14</v>
      </c>
      <c r="B20" s="63" t="s">
        <v>25</v>
      </c>
      <c r="C20" s="70" t="s">
        <v>233</v>
      </c>
      <c r="D20" s="63" t="s">
        <v>234</v>
      </c>
      <c r="E20" s="63" t="s">
        <v>28</v>
      </c>
      <c r="F20" s="63" t="s">
        <v>235</v>
      </c>
      <c r="G20" s="71" t="s">
        <v>236</v>
      </c>
      <c r="H20" s="63" t="s">
        <v>39</v>
      </c>
      <c r="I20" s="63">
        <v>12</v>
      </c>
      <c r="J20" s="63">
        <v>456</v>
      </c>
      <c r="K20" s="72" t="s">
        <v>32</v>
      </c>
      <c r="L20" s="73">
        <v>46357</v>
      </c>
      <c r="M20" s="63">
        <v>510</v>
      </c>
      <c r="N20" s="63">
        <v>510</v>
      </c>
      <c r="O20" s="63"/>
      <c r="P20" s="63"/>
      <c r="Q20" s="63"/>
      <c r="R20" s="63" t="s">
        <v>40</v>
      </c>
      <c r="S20" s="64"/>
    </row>
    <row r="21" s="99" customFormat="1" ht="33" customHeight="1" spans="1:19">
      <c r="A21" s="54" t="s">
        <v>237</v>
      </c>
      <c r="B21" s="55" t="s">
        <v>130</v>
      </c>
      <c r="C21" s="84"/>
      <c r="D21" s="55"/>
      <c r="E21" s="55"/>
      <c r="F21" s="55"/>
      <c r="G21" s="100"/>
      <c r="H21" s="55"/>
      <c r="I21" s="55"/>
      <c r="J21" s="55"/>
      <c r="K21" s="85"/>
      <c r="L21" s="86"/>
      <c r="M21" s="55"/>
      <c r="N21" s="55">
        <f>SUM(N22:N23)</f>
        <v>300</v>
      </c>
      <c r="O21" s="101"/>
      <c r="P21" s="101"/>
      <c r="Q21" s="101"/>
      <c r="R21" s="101"/>
      <c r="S21" s="102"/>
    </row>
    <row r="22" s="38" customFormat="1" ht="79" customHeight="1" spans="1:19">
      <c r="A22" s="57">
        <v>14</v>
      </c>
      <c r="B22" s="88" t="s">
        <v>130</v>
      </c>
      <c r="C22" s="87" t="s">
        <v>139</v>
      </c>
      <c r="D22" s="88" t="s">
        <v>140</v>
      </c>
      <c r="E22" s="88" t="s">
        <v>141</v>
      </c>
      <c r="F22" s="88" t="s">
        <v>142</v>
      </c>
      <c r="G22" s="87" t="s">
        <v>238</v>
      </c>
      <c r="H22" s="79" t="s">
        <v>76</v>
      </c>
      <c r="I22" s="79">
        <v>128</v>
      </c>
      <c r="J22" s="79">
        <v>920</v>
      </c>
      <c r="K22" s="103" t="s">
        <v>65</v>
      </c>
      <c r="L22" s="103" t="s">
        <v>47</v>
      </c>
      <c r="M22" s="79">
        <v>100</v>
      </c>
      <c r="N22" s="79">
        <v>100</v>
      </c>
      <c r="O22" s="88"/>
      <c r="P22" s="88"/>
      <c r="Q22" s="88"/>
      <c r="R22" s="88" t="s">
        <v>144</v>
      </c>
      <c r="S22" s="79"/>
    </row>
    <row r="23" s="38" customFormat="1" ht="82" customHeight="1" spans="1:19">
      <c r="A23" s="57">
        <v>15</v>
      </c>
      <c r="B23" s="63" t="s">
        <v>130</v>
      </c>
      <c r="C23" s="70" t="s">
        <v>150</v>
      </c>
      <c r="D23" s="63" t="s">
        <v>239</v>
      </c>
      <c r="E23" s="63" t="s">
        <v>141</v>
      </c>
      <c r="F23" s="63" t="s">
        <v>212</v>
      </c>
      <c r="G23" s="70" t="s">
        <v>240</v>
      </c>
      <c r="H23" s="63" t="s">
        <v>76</v>
      </c>
      <c r="I23" s="64">
        <v>133</v>
      </c>
      <c r="J23" s="64">
        <v>687</v>
      </c>
      <c r="K23" s="72" t="s">
        <v>65</v>
      </c>
      <c r="L23" s="73">
        <v>46357</v>
      </c>
      <c r="M23" s="104">
        <v>200</v>
      </c>
      <c r="N23" s="104">
        <v>200</v>
      </c>
      <c r="O23" s="104"/>
      <c r="P23" s="104"/>
      <c r="Q23" s="104"/>
      <c r="R23" s="63" t="s">
        <v>95</v>
      </c>
      <c r="S23" s="64"/>
    </row>
    <row r="24" s="43" customFormat="1" ht="41" customHeight="1" spans="1:19">
      <c r="A24" s="54" t="s">
        <v>241</v>
      </c>
      <c r="B24" s="55" t="s">
        <v>162</v>
      </c>
      <c r="C24" s="84"/>
      <c r="D24" s="55"/>
      <c r="E24" s="55"/>
      <c r="F24" s="55"/>
      <c r="G24" s="84"/>
      <c r="H24" s="55"/>
      <c r="I24" s="54"/>
      <c r="J24" s="54"/>
      <c r="K24" s="85"/>
      <c r="L24" s="86"/>
      <c r="M24" s="54"/>
      <c r="N24" s="54">
        <v>135</v>
      </c>
      <c r="O24" s="54"/>
      <c r="P24" s="54"/>
      <c r="Q24" s="54"/>
      <c r="R24" s="55"/>
      <c r="S24" s="54"/>
    </row>
    <row r="25" s="38" customFormat="1" ht="173" customHeight="1" spans="1:19">
      <c r="A25" s="57">
        <v>16</v>
      </c>
      <c r="B25" s="58" t="s">
        <v>162</v>
      </c>
      <c r="C25" s="87" t="s">
        <v>242</v>
      </c>
      <c r="D25" s="88" t="s">
        <v>243</v>
      </c>
      <c r="E25" s="58" t="s">
        <v>28</v>
      </c>
      <c r="F25" s="88" t="s">
        <v>244</v>
      </c>
      <c r="G25" s="89" t="s">
        <v>245</v>
      </c>
      <c r="H25" s="90"/>
      <c r="I25" s="90"/>
      <c r="J25" s="90">
        <v>150</v>
      </c>
      <c r="K25" s="60" t="s">
        <v>65</v>
      </c>
      <c r="L25" s="60" t="s">
        <v>33</v>
      </c>
      <c r="M25" s="90">
        <v>135</v>
      </c>
      <c r="N25" s="90">
        <v>135</v>
      </c>
      <c r="O25" s="88"/>
      <c r="P25" s="88"/>
      <c r="Q25" s="88"/>
      <c r="R25" s="88" t="s">
        <v>246</v>
      </c>
      <c r="S25" s="79"/>
    </row>
    <row r="26" s="43" customFormat="1" ht="32" customHeight="1" spans="1:19">
      <c r="A26" s="54" t="s">
        <v>247</v>
      </c>
      <c r="B26" s="55" t="s">
        <v>184</v>
      </c>
      <c r="C26" s="84"/>
      <c r="D26" s="55"/>
      <c r="E26" s="55"/>
      <c r="F26" s="55"/>
      <c r="G26" s="84"/>
      <c r="H26" s="55"/>
      <c r="I26" s="55"/>
      <c r="J26" s="55"/>
      <c r="K26" s="85"/>
      <c r="L26" s="85"/>
      <c r="M26" s="91"/>
      <c r="N26" s="55">
        <f>SUM(N27:N29)</f>
        <v>120</v>
      </c>
      <c r="O26" s="55"/>
      <c r="P26" s="55"/>
      <c r="Q26" s="55"/>
      <c r="R26" s="55"/>
      <c r="S26" s="54"/>
    </row>
    <row r="27" ht="144" customHeight="1" spans="1:19">
      <c r="A27" s="57">
        <v>17</v>
      </c>
      <c r="B27" s="58" t="s">
        <v>184</v>
      </c>
      <c r="C27" s="59" t="s">
        <v>185</v>
      </c>
      <c r="D27" s="58" t="s">
        <v>186</v>
      </c>
      <c r="E27" s="58" t="s">
        <v>28</v>
      </c>
      <c r="F27" s="58" t="s">
        <v>187</v>
      </c>
      <c r="G27" s="59" t="s">
        <v>248</v>
      </c>
      <c r="H27" s="58" t="s">
        <v>31</v>
      </c>
      <c r="I27" s="58"/>
      <c r="J27" s="58">
        <v>100</v>
      </c>
      <c r="K27" s="60" t="s">
        <v>65</v>
      </c>
      <c r="L27" s="60" t="s">
        <v>33</v>
      </c>
      <c r="M27" s="58">
        <v>100</v>
      </c>
      <c r="N27" s="58">
        <v>100</v>
      </c>
      <c r="O27" s="58"/>
      <c r="P27" s="58"/>
      <c r="Q27" s="58"/>
      <c r="R27" s="58" t="s">
        <v>40</v>
      </c>
      <c r="S27" s="57"/>
    </row>
    <row r="28" ht="161" customHeight="1" spans="1:19">
      <c r="A28" s="79">
        <v>18</v>
      </c>
      <c r="B28" s="92" t="s">
        <v>184</v>
      </c>
      <c r="C28" s="93" t="s">
        <v>249</v>
      </c>
      <c r="D28" s="92" t="s">
        <v>191</v>
      </c>
      <c r="E28" s="92" t="s">
        <v>28</v>
      </c>
      <c r="F28" s="92" t="s">
        <v>127</v>
      </c>
      <c r="G28" s="93" t="s">
        <v>250</v>
      </c>
      <c r="H28" s="92" t="s">
        <v>251</v>
      </c>
      <c r="I28" s="92">
        <v>10</v>
      </c>
      <c r="J28" s="92">
        <v>20</v>
      </c>
      <c r="K28" s="82" t="s">
        <v>65</v>
      </c>
      <c r="L28" s="82" t="s">
        <v>47</v>
      </c>
      <c r="M28" s="92">
        <v>10</v>
      </c>
      <c r="N28" s="92">
        <v>10</v>
      </c>
      <c r="O28" s="94"/>
      <c r="P28" s="94"/>
      <c r="Q28" s="94"/>
      <c r="R28" s="95" t="s">
        <v>95</v>
      </c>
      <c r="S28" s="96"/>
    </row>
    <row r="29" ht="120" customHeight="1" spans="1:19">
      <c r="A29" s="57">
        <v>19</v>
      </c>
      <c r="B29" s="58" t="s">
        <v>184</v>
      </c>
      <c r="C29" s="59" t="s">
        <v>190</v>
      </c>
      <c r="D29" s="58" t="s">
        <v>191</v>
      </c>
      <c r="E29" s="58" t="s">
        <v>28</v>
      </c>
      <c r="F29" s="58" t="s">
        <v>192</v>
      </c>
      <c r="G29" s="59" t="s">
        <v>193</v>
      </c>
      <c r="H29" s="57"/>
      <c r="I29" s="57"/>
      <c r="J29" s="57"/>
      <c r="K29" s="57"/>
      <c r="L29" s="57"/>
      <c r="M29" s="58">
        <v>10</v>
      </c>
      <c r="N29" s="58">
        <v>10</v>
      </c>
      <c r="O29" s="58"/>
      <c r="P29" s="58"/>
      <c r="Q29" s="58"/>
      <c r="R29" s="58" t="s">
        <v>194</v>
      </c>
      <c r="S29" s="57"/>
    </row>
    <row r="30" ht="96" customHeight="1" spans="1:19">
      <c r="A30" s="97" t="s">
        <v>252</v>
      </c>
      <c r="B30" s="98"/>
      <c r="C30" s="98"/>
      <c r="D30" s="98"/>
      <c r="E30" s="98"/>
      <c r="F30" s="98"/>
      <c r="G30" s="98"/>
      <c r="H30" s="98"/>
      <c r="I30" s="98"/>
      <c r="J30" s="98"/>
      <c r="K30" s="98"/>
      <c r="L30" s="98"/>
      <c r="M30" s="98"/>
      <c r="N30" s="98"/>
      <c r="O30" s="98"/>
      <c r="P30" s="98"/>
      <c r="Q30" s="98"/>
      <c r="R30" s="98"/>
      <c r="S30" s="98"/>
    </row>
  </sheetData>
  <autoFilter xmlns:etc="http://www.wps.cn/officeDocument/2017/etCustomData" ref="A4:AE30" etc:filterBottomFollowUsedRange="0">
    <extLst/>
  </autoFilter>
  <mergeCells count="18">
    <mergeCell ref="A1:S1"/>
    <mergeCell ref="A2:S2"/>
    <mergeCell ref="I3:J3"/>
    <mergeCell ref="M3:P3"/>
    <mergeCell ref="A30:S30"/>
    <mergeCell ref="A3:A4"/>
    <mergeCell ref="B3:B4"/>
    <mergeCell ref="C3:C4"/>
    <mergeCell ref="D3:D4"/>
    <mergeCell ref="E3:E4"/>
    <mergeCell ref="F3:F4"/>
    <mergeCell ref="G3:G4"/>
    <mergeCell ref="H3:H4"/>
    <mergeCell ref="K3:K4"/>
    <mergeCell ref="L3:L4"/>
    <mergeCell ref="Q3:Q4"/>
    <mergeCell ref="R3:R4"/>
    <mergeCell ref="S3:S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S32"/>
  <sheetViews>
    <sheetView workbookViewId="0">
      <pane ySplit="5" topLeftCell="A6" activePane="bottomLeft" state="frozen"/>
      <selection/>
      <selection pane="bottomLeft" activeCell="A1" sqref="A1:S1"/>
    </sheetView>
  </sheetViews>
  <sheetFormatPr defaultColWidth="9" defaultRowHeight="15.6" customHeight="1"/>
  <cols>
    <col min="1" max="1" width="6.16666666666667" style="44" customWidth="1"/>
    <col min="2" max="2" width="17.3333333333333" style="45" customWidth="1"/>
    <col min="3" max="3" width="12.5" style="45" customWidth="1"/>
    <col min="4" max="4" width="16.3333333333333" style="41" customWidth="1"/>
    <col min="5" max="5" width="13.1666666666667" style="41" customWidth="1"/>
    <col min="6" max="6" width="9.83333333333333" style="41" customWidth="1"/>
    <col min="7" max="7" width="44" style="41" customWidth="1"/>
    <col min="8" max="8" width="18.8333333333333" style="41" customWidth="1"/>
    <col min="9" max="9" width="8.66666666666667" style="41" customWidth="1"/>
    <col min="10" max="10" width="7.16666666666667" style="41" customWidth="1"/>
    <col min="11" max="11" width="12" style="41" customWidth="1"/>
    <col min="12" max="12" width="13.5" style="41" customWidth="1"/>
    <col min="13" max="13" width="9" style="38" customWidth="1"/>
    <col min="14" max="14" width="8.83333333333333" style="38" customWidth="1"/>
    <col min="15" max="15" width="7.5" style="38" customWidth="1"/>
    <col min="16" max="16" width="9.16666666666667" style="38" customWidth="1"/>
    <col min="17" max="17" width="8.83333333333333" style="38" customWidth="1"/>
    <col min="18" max="18" width="9.66666666666667" style="38" customWidth="1"/>
    <col min="19" max="19" width="4.5" style="41" customWidth="1"/>
  </cols>
  <sheetData>
    <row r="1" s="38" customFormat="1" ht="25" customHeight="1" spans="1:19">
      <c r="A1" s="46" t="s">
        <v>0</v>
      </c>
      <c r="B1" s="46"/>
      <c r="C1" s="46"/>
      <c r="D1" s="46"/>
      <c r="E1" s="46"/>
      <c r="F1" s="46"/>
      <c r="G1" s="46"/>
      <c r="H1" s="46"/>
      <c r="I1" s="46"/>
      <c r="J1" s="46"/>
      <c r="K1" s="46"/>
      <c r="L1" s="46"/>
      <c r="M1" s="46"/>
      <c r="N1" s="46"/>
      <c r="O1" s="46"/>
      <c r="P1" s="46"/>
      <c r="Q1" s="46"/>
      <c r="R1" s="46"/>
      <c r="S1" s="46"/>
    </row>
    <row r="2" s="38" customFormat="1" ht="38" customHeight="1" spans="1:19">
      <c r="A2" s="47" t="s">
        <v>1</v>
      </c>
      <c r="B2" s="48"/>
      <c r="C2" s="48"/>
      <c r="D2" s="49"/>
      <c r="E2" s="49"/>
      <c r="F2" s="49"/>
      <c r="G2" s="49"/>
      <c r="H2" s="49"/>
      <c r="I2" s="49"/>
      <c r="J2" s="49"/>
      <c r="K2" s="49"/>
      <c r="L2" s="49"/>
      <c r="M2" s="49"/>
      <c r="N2" s="49"/>
      <c r="O2" s="49"/>
      <c r="P2" s="49"/>
      <c r="Q2" s="49"/>
      <c r="R2" s="49"/>
      <c r="S2" s="49"/>
    </row>
    <row r="3" s="39" customFormat="1" ht="52" customHeight="1" spans="1:19">
      <c r="A3" s="50" t="s">
        <v>2</v>
      </c>
      <c r="B3" s="51" t="s">
        <v>3</v>
      </c>
      <c r="C3" s="52" t="s">
        <v>4</v>
      </c>
      <c r="D3" s="51" t="s">
        <v>5</v>
      </c>
      <c r="E3" s="51" t="s">
        <v>6</v>
      </c>
      <c r="F3" s="51" t="s">
        <v>7</v>
      </c>
      <c r="G3" s="51" t="s">
        <v>8</v>
      </c>
      <c r="H3" s="52" t="s">
        <v>10</v>
      </c>
      <c r="I3" s="51" t="s">
        <v>11</v>
      </c>
      <c r="J3" s="51"/>
      <c r="K3" s="52" t="s">
        <v>12</v>
      </c>
      <c r="L3" s="52" t="s">
        <v>13</v>
      </c>
      <c r="M3" s="51" t="s">
        <v>14</v>
      </c>
      <c r="N3" s="51"/>
      <c r="O3" s="51"/>
      <c r="P3" s="51"/>
      <c r="Q3" s="51" t="s">
        <v>15</v>
      </c>
      <c r="R3" s="51" t="s">
        <v>16</v>
      </c>
      <c r="S3" s="51" t="s">
        <v>17</v>
      </c>
    </row>
    <row r="4" s="39" customFormat="1" ht="38" customHeight="1" spans="1:19">
      <c r="A4" s="50"/>
      <c r="B4" s="51"/>
      <c r="C4" s="53"/>
      <c r="D4" s="51"/>
      <c r="E4" s="51"/>
      <c r="F4" s="51"/>
      <c r="G4" s="51"/>
      <c r="H4" s="53"/>
      <c r="I4" s="51" t="s">
        <v>18</v>
      </c>
      <c r="J4" s="51" t="s">
        <v>19</v>
      </c>
      <c r="K4" s="53"/>
      <c r="L4" s="53"/>
      <c r="M4" s="51" t="s">
        <v>20</v>
      </c>
      <c r="N4" s="51" t="s">
        <v>21</v>
      </c>
      <c r="O4" s="51" t="s">
        <v>22</v>
      </c>
      <c r="P4" s="51" t="s">
        <v>23</v>
      </c>
      <c r="Q4" s="51"/>
      <c r="R4" s="51"/>
      <c r="S4" s="51"/>
    </row>
    <row r="5" s="40" customFormat="1" ht="30" customHeight="1" spans="1:19">
      <c r="A5" s="54"/>
      <c r="B5" s="55" t="s">
        <v>24</v>
      </c>
      <c r="C5" s="55"/>
      <c r="D5" s="55"/>
      <c r="E5" s="55"/>
      <c r="F5" s="55"/>
      <c r="G5" s="55"/>
      <c r="H5" s="55"/>
      <c r="I5" s="55"/>
      <c r="J5" s="55"/>
      <c r="K5" s="55"/>
      <c r="L5" s="55"/>
      <c r="M5" s="55">
        <f>SUM(M7:M31)</f>
        <v>8827.5</v>
      </c>
      <c r="N5" s="55">
        <f>N6+N21+N26+N28</f>
        <v>4607.5</v>
      </c>
      <c r="O5" s="56"/>
      <c r="P5" s="55">
        <f>SUM(P7:P31)</f>
        <v>4220</v>
      </c>
      <c r="Q5" s="55"/>
      <c r="R5" s="55"/>
      <c r="S5" s="55"/>
    </row>
    <row r="6" s="40" customFormat="1" ht="43" customHeight="1" spans="1:19">
      <c r="A6" s="54" t="s">
        <v>204</v>
      </c>
      <c r="B6" s="55" t="s">
        <v>25</v>
      </c>
      <c r="C6" s="55"/>
      <c r="D6" s="55"/>
      <c r="E6" s="55"/>
      <c r="F6" s="55"/>
      <c r="G6" s="55"/>
      <c r="H6" s="55"/>
      <c r="I6" s="55"/>
      <c r="J6" s="55"/>
      <c r="K6" s="55"/>
      <c r="L6" s="55"/>
      <c r="M6" s="55"/>
      <c r="N6" s="55">
        <f>SUM(N7:N20)</f>
        <v>3780</v>
      </c>
      <c r="O6" s="56"/>
      <c r="P6" s="55"/>
      <c r="Q6" s="55"/>
      <c r="R6" s="55"/>
      <c r="S6" s="55"/>
    </row>
    <row r="7" s="38" customFormat="1" ht="327" customHeight="1" spans="1:19">
      <c r="A7" s="57">
        <v>1</v>
      </c>
      <c r="B7" s="58" t="s">
        <v>25</v>
      </c>
      <c r="C7" s="59" t="s">
        <v>205</v>
      </c>
      <c r="D7" s="58" t="s">
        <v>206</v>
      </c>
      <c r="E7" s="58" t="s">
        <v>28</v>
      </c>
      <c r="F7" s="58" t="s">
        <v>207</v>
      </c>
      <c r="G7" s="59" t="s">
        <v>253</v>
      </c>
      <c r="H7" s="58" t="s">
        <v>209</v>
      </c>
      <c r="I7" s="58">
        <v>86</v>
      </c>
      <c r="J7" s="58">
        <v>522</v>
      </c>
      <c r="K7" s="60" t="s">
        <v>65</v>
      </c>
      <c r="L7" s="60" t="s">
        <v>33</v>
      </c>
      <c r="M7" s="58">
        <v>1600</v>
      </c>
      <c r="N7" s="58">
        <v>500</v>
      </c>
      <c r="O7" s="58"/>
      <c r="P7" s="57">
        <v>1100</v>
      </c>
      <c r="Q7" s="57"/>
      <c r="R7" s="58" t="s">
        <v>34</v>
      </c>
      <c r="S7" s="58"/>
    </row>
    <row r="8" s="38" customFormat="1" ht="156" customHeight="1" spans="1:19">
      <c r="A8" s="57">
        <v>2</v>
      </c>
      <c r="B8" s="57" t="s">
        <v>25</v>
      </c>
      <c r="C8" s="59" t="s">
        <v>102</v>
      </c>
      <c r="D8" s="58" t="s">
        <v>103</v>
      </c>
      <c r="E8" s="58" t="s">
        <v>28</v>
      </c>
      <c r="F8" s="58" t="s">
        <v>98</v>
      </c>
      <c r="G8" s="59" t="s">
        <v>254</v>
      </c>
      <c r="H8" s="57" t="s">
        <v>76</v>
      </c>
      <c r="I8" s="57">
        <v>146</v>
      </c>
      <c r="J8" s="57">
        <v>1606</v>
      </c>
      <c r="K8" s="60" t="s">
        <v>65</v>
      </c>
      <c r="L8" s="60" t="s">
        <v>47</v>
      </c>
      <c r="M8" s="57">
        <v>1650</v>
      </c>
      <c r="N8" s="57">
        <v>500</v>
      </c>
      <c r="O8" s="58"/>
      <c r="P8" s="58">
        <v>1150</v>
      </c>
      <c r="Q8" s="58"/>
      <c r="R8" s="57" t="s">
        <v>48</v>
      </c>
      <c r="S8" s="58"/>
    </row>
    <row r="9" s="38" customFormat="1" ht="214" customHeight="1" spans="1:19">
      <c r="A9" s="57">
        <v>3</v>
      </c>
      <c r="B9" s="58" t="s">
        <v>25</v>
      </c>
      <c r="C9" s="59" t="s">
        <v>197</v>
      </c>
      <c r="D9" s="58" t="s">
        <v>211</v>
      </c>
      <c r="E9" s="58" t="s">
        <v>141</v>
      </c>
      <c r="F9" s="58" t="s">
        <v>212</v>
      </c>
      <c r="G9" s="59" t="s">
        <v>213</v>
      </c>
      <c r="H9" s="58" t="s">
        <v>76</v>
      </c>
      <c r="I9" s="58">
        <v>134</v>
      </c>
      <c r="J9" s="58">
        <v>167</v>
      </c>
      <c r="K9" s="60" t="s">
        <v>65</v>
      </c>
      <c r="L9" s="60" t="s">
        <v>33</v>
      </c>
      <c r="M9" s="58">
        <v>660</v>
      </c>
      <c r="N9" s="58">
        <v>200</v>
      </c>
      <c r="O9" s="58"/>
      <c r="P9" s="58">
        <v>460</v>
      </c>
      <c r="Q9" s="58"/>
      <c r="R9" s="58" t="s">
        <v>66</v>
      </c>
      <c r="S9" s="58"/>
    </row>
    <row r="10" ht="131" customHeight="1" spans="1:19">
      <c r="A10" s="57">
        <v>4</v>
      </c>
      <c r="B10" s="58" t="s">
        <v>25</v>
      </c>
      <c r="C10" s="59" t="s">
        <v>106</v>
      </c>
      <c r="D10" s="58" t="s">
        <v>107</v>
      </c>
      <c r="E10" s="58" t="s">
        <v>28</v>
      </c>
      <c r="F10" s="58" t="s">
        <v>108</v>
      </c>
      <c r="G10" s="59" t="s">
        <v>214</v>
      </c>
      <c r="H10" s="58" t="s">
        <v>76</v>
      </c>
      <c r="I10" s="58">
        <v>45</v>
      </c>
      <c r="J10" s="58">
        <v>221</v>
      </c>
      <c r="K10" s="60" t="s">
        <v>65</v>
      </c>
      <c r="L10" s="61">
        <v>46266</v>
      </c>
      <c r="M10" s="58">
        <v>280</v>
      </c>
      <c r="N10" s="58">
        <v>280</v>
      </c>
      <c r="O10" s="62"/>
      <c r="P10" s="62"/>
      <c r="Q10" s="58"/>
      <c r="R10" s="58" t="s">
        <v>48</v>
      </c>
      <c r="S10" s="57"/>
    </row>
    <row r="11" s="38" customFormat="1" ht="113" customHeight="1" spans="1:19">
      <c r="A11" s="57">
        <v>5</v>
      </c>
      <c r="B11" s="58" t="s">
        <v>25</v>
      </c>
      <c r="C11" s="59" t="s">
        <v>59</v>
      </c>
      <c r="D11" s="58" t="s">
        <v>60</v>
      </c>
      <c r="E11" s="58" t="s">
        <v>28</v>
      </c>
      <c r="F11" s="58" t="s">
        <v>61</v>
      </c>
      <c r="G11" s="59" t="s">
        <v>62</v>
      </c>
      <c r="H11" s="58" t="s">
        <v>64</v>
      </c>
      <c r="I11" s="58">
        <v>48</v>
      </c>
      <c r="J11" s="58">
        <v>6151</v>
      </c>
      <c r="K11" s="60" t="s">
        <v>65</v>
      </c>
      <c r="L11" s="60" t="s">
        <v>33</v>
      </c>
      <c r="M11" s="58">
        <v>200</v>
      </c>
      <c r="N11" s="58">
        <v>200</v>
      </c>
      <c r="O11" s="58"/>
      <c r="P11" s="58"/>
      <c r="Q11" s="57"/>
      <c r="R11" s="58" t="s">
        <v>66</v>
      </c>
      <c r="S11" s="58"/>
    </row>
    <row r="12" s="38" customFormat="1" ht="111" customHeight="1" spans="1:19">
      <c r="A12" s="57">
        <v>6</v>
      </c>
      <c r="B12" s="58" t="s">
        <v>25</v>
      </c>
      <c r="C12" s="59" t="s">
        <v>215</v>
      </c>
      <c r="D12" s="58" t="s">
        <v>216</v>
      </c>
      <c r="E12" s="58" t="s">
        <v>28</v>
      </c>
      <c r="F12" s="58" t="s">
        <v>147</v>
      </c>
      <c r="G12" s="59" t="s">
        <v>217</v>
      </c>
      <c r="H12" s="58" t="s">
        <v>76</v>
      </c>
      <c r="I12" s="63">
        <v>162</v>
      </c>
      <c r="J12" s="63">
        <v>721</v>
      </c>
      <c r="K12" s="60" t="s">
        <v>65</v>
      </c>
      <c r="L12" s="61">
        <v>46357</v>
      </c>
      <c r="M12" s="58">
        <v>300</v>
      </c>
      <c r="N12" s="58">
        <v>300</v>
      </c>
      <c r="O12" s="63"/>
      <c r="P12" s="63"/>
      <c r="Q12" s="63"/>
      <c r="R12" s="57" t="s">
        <v>48</v>
      </c>
      <c r="S12" s="64"/>
    </row>
    <row r="13" s="38" customFormat="1" ht="101" customHeight="1" spans="1:19">
      <c r="A13" s="57">
        <v>7</v>
      </c>
      <c r="B13" s="57" t="s">
        <v>25</v>
      </c>
      <c r="C13" s="59" t="s">
        <v>198</v>
      </c>
      <c r="D13" s="58" t="s">
        <v>199</v>
      </c>
      <c r="E13" s="58" t="s">
        <v>28</v>
      </c>
      <c r="F13" s="58" t="s">
        <v>108</v>
      </c>
      <c r="G13" s="59" t="s">
        <v>200</v>
      </c>
      <c r="H13" s="57" t="s">
        <v>76</v>
      </c>
      <c r="I13" s="57">
        <v>19</v>
      </c>
      <c r="J13" s="57">
        <v>23</v>
      </c>
      <c r="K13" s="60" t="s">
        <v>65</v>
      </c>
      <c r="L13" s="60" t="s">
        <v>47</v>
      </c>
      <c r="M13" s="57">
        <v>150</v>
      </c>
      <c r="N13" s="57">
        <v>150</v>
      </c>
      <c r="O13" s="58"/>
      <c r="P13" s="58"/>
      <c r="Q13" s="58"/>
      <c r="R13" s="57" t="s">
        <v>48</v>
      </c>
      <c r="S13" s="58"/>
    </row>
    <row r="14" s="38" customFormat="1" ht="100" customHeight="1" spans="1:19">
      <c r="A14" s="57">
        <v>8</v>
      </c>
      <c r="B14" s="58" t="s">
        <v>25</v>
      </c>
      <c r="C14" s="59" t="s">
        <v>218</v>
      </c>
      <c r="D14" s="58" t="s">
        <v>219</v>
      </c>
      <c r="E14" s="58" t="s">
        <v>28</v>
      </c>
      <c r="F14" s="58" t="s">
        <v>147</v>
      </c>
      <c r="G14" s="59" t="s">
        <v>220</v>
      </c>
      <c r="H14" s="58" t="s">
        <v>76</v>
      </c>
      <c r="I14" s="63">
        <v>227</v>
      </c>
      <c r="J14" s="63">
        <v>882</v>
      </c>
      <c r="K14" s="60" t="s">
        <v>65</v>
      </c>
      <c r="L14" s="61">
        <v>46357</v>
      </c>
      <c r="M14" s="58">
        <v>300</v>
      </c>
      <c r="N14" s="58">
        <v>100</v>
      </c>
      <c r="O14" s="63"/>
      <c r="P14" s="58">
        <v>200</v>
      </c>
      <c r="Q14" s="63"/>
      <c r="R14" s="57" t="s">
        <v>34</v>
      </c>
      <c r="S14" s="64"/>
    </row>
    <row r="15" s="41" customFormat="1" ht="99" customHeight="1" spans="1:19">
      <c r="A15" s="57">
        <v>9</v>
      </c>
      <c r="B15" s="58" t="s">
        <v>25</v>
      </c>
      <c r="C15" s="59" t="s">
        <v>221</v>
      </c>
      <c r="D15" s="58" t="s">
        <v>222</v>
      </c>
      <c r="E15" s="58" t="s">
        <v>28</v>
      </c>
      <c r="F15" s="58" t="s">
        <v>223</v>
      </c>
      <c r="G15" s="59" t="s">
        <v>224</v>
      </c>
      <c r="H15" s="58" t="s">
        <v>31</v>
      </c>
      <c r="I15" s="58">
        <v>17</v>
      </c>
      <c r="J15" s="58">
        <v>720</v>
      </c>
      <c r="K15" s="60" t="s">
        <v>65</v>
      </c>
      <c r="L15" s="61">
        <v>46357</v>
      </c>
      <c r="M15" s="58">
        <v>240</v>
      </c>
      <c r="N15" s="58">
        <v>240</v>
      </c>
      <c r="O15" s="58"/>
      <c r="P15" s="58"/>
      <c r="Q15" s="58"/>
      <c r="R15" s="57" t="s">
        <v>66</v>
      </c>
      <c r="S15" s="64"/>
    </row>
    <row r="16" ht="77" customHeight="1" spans="1:19">
      <c r="A16" s="57">
        <v>10</v>
      </c>
      <c r="B16" s="58" t="s">
        <v>25</v>
      </c>
      <c r="C16" s="59" t="s">
        <v>225</v>
      </c>
      <c r="D16" s="58" t="s">
        <v>27</v>
      </c>
      <c r="E16" s="58" t="s">
        <v>28</v>
      </c>
      <c r="F16" s="58" t="s">
        <v>29</v>
      </c>
      <c r="G16" s="59" t="s">
        <v>226</v>
      </c>
      <c r="H16" s="58" t="s">
        <v>76</v>
      </c>
      <c r="I16" s="58">
        <v>20</v>
      </c>
      <c r="J16" s="58">
        <v>100</v>
      </c>
      <c r="K16" s="60" t="s">
        <v>65</v>
      </c>
      <c r="L16" s="60" t="s">
        <v>33</v>
      </c>
      <c r="M16" s="58">
        <v>100</v>
      </c>
      <c r="N16" s="58">
        <v>100</v>
      </c>
      <c r="O16" s="58"/>
      <c r="P16" s="58"/>
      <c r="Q16" s="58"/>
      <c r="R16" s="57" t="s">
        <v>40</v>
      </c>
      <c r="S16" s="57"/>
    </row>
    <row r="17" s="38" customFormat="1" ht="108" customHeight="1" spans="1:19">
      <c r="A17" s="57">
        <v>11</v>
      </c>
      <c r="B17" s="58" t="s">
        <v>25</v>
      </c>
      <c r="C17" s="59" t="s">
        <v>67</v>
      </c>
      <c r="D17" s="58" t="s">
        <v>68</v>
      </c>
      <c r="E17" s="58" t="s">
        <v>28</v>
      </c>
      <c r="F17" s="58" t="s">
        <v>61</v>
      </c>
      <c r="G17" s="59" t="s">
        <v>69</v>
      </c>
      <c r="H17" s="58" t="s">
        <v>64</v>
      </c>
      <c r="I17" s="58">
        <v>21</v>
      </c>
      <c r="J17" s="58">
        <v>1977</v>
      </c>
      <c r="K17" s="60" t="s">
        <v>65</v>
      </c>
      <c r="L17" s="60" t="s">
        <v>33</v>
      </c>
      <c r="M17" s="58">
        <v>150</v>
      </c>
      <c r="N17" s="58">
        <v>150</v>
      </c>
      <c r="O17" s="65"/>
      <c r="P17" s="65"/>
      <c r="Q17" s="57"/>
      <c r="R17" s="58" t="s">
        <v>66</v>
      </c>
      <c r="S17" s="58"/>
    </row>
    <row r="18" s="38" customFormat="1" ht="111" customHeight="1" spans="1:19">
      <c r="A18" s="57">
        <v>12</v>
      </c>
      <c r="B18" s="58" t="s">
        <v>25</v>
      </c>
      <c r="C18" s="66" t="s">
        <v>227</v>
      </c>
      <c r="D18" s="58" t="s">
        <v>228</v>
      </c>
      <c r="E18" s="58" t="s">
        <v>28</v>
      </c>
      <c r="F18" s="58" t="s">
        <v>147</v>
      </c>
      <c r="G18" s="67" t="s">
        <v>229</v>
      </c>
      <c r="H18" s="58" t="s">
        <v>76</v>
      </c>
      <c r="I18" s="57">
        <v>301</v>
      </c>
      <c r="J18" s="57">
        <v>1514</v>
      </c>
      <c r="K18" s="60" t="s">
        <v>65</v>
      </c>
      <c r="L18" s="60" t="s">
        <v>33</v>
      </c>
      <c r="M18" s="68">
        <v>500</v>
      </c>
      <c r="N18" s="68">
        <v>150</v>
      </c>
      <c r="O18" s="69"/>
      <c r="P18" s="68">
        <v>350</v>
      </c>
      <c r="Q18" s="57"/>
      <c r="R18" s="58"/>
      <c r="S18" s="58"/>
    </row>
    <row r="19" s="38" customFormat="1" ht="87" customHeight="1" spans="1:19">
      <c r="A19" s="57">
        <v>13</v>
      </c>
      <c r="B19" s="58" t="s">
        <v>25</v>
      </c>
      <c r="C19" s="67" t="s">
        <v>111</v>
      </c>
      <c r="D19" s="58" t="s">
        <v>202</v>
      </c>
      <c r="E19" s="58" t="s">
        <v>28</v>
      </c>
      <c r="F19" s="58" t="s">
        <v>202</v>
      </c>
      <c r="G19" s="67" t="s">
        <v>230</v>
      </c>
      <c r="H19" s="58" t="s">
        <v>231</v>
      </c>
      <c r="I19" s="57"/>
      <c r="J19" s="57">
        <v>50</v>
      </c>
      <c r="K19" s="60" t="s">
        <v>232</v>
      </c>
      <c r="L19" s="60" t="s">
        <v>47</v>
      </c>
      <c r="M19" s="68">
        <v>1360</v>
      </c>
      <c r="N19" s="68">
        <v>400</v>
      </c>
      <c r="O19" s="69"/>
      <c r="P19" s="68">
        <v>960</v>
      </c>
      <c r="Q19" s="57"/>
      <c r="R19" s="58" t="s">
        <v>48</v>
      </c>
      <c r="S19" s="58"/>
    </row>
    <row r="20" ht="156" customHeight="1" spans="1:19">
      <c r="A20" s="57">
        <v>14</v>
      </c>
      <c r="B20" s="63" t="s">
        <v>25</v>
      </c>
      <c r="C20" s="70" t="s">
        <v>233</v>
      </c>
      <c r="D20" s="63" t="s">
        <v>234</v>
      </c>
      <c r="E20" s="63" t="s">
        <v>28</v>
      </c>
      <c r="F20" s="63" t="s">
        <v>235</v>
      </c>
      <c r="G20" s="71" t="s">
        <v>236</v>
      </c>
      <c r="H20" s="63" t="s">
        <v>39</v>
      </c>
      <c r="I20" s="63">
        <v>12</v>
      </c>
      <c r="J20" s="63">
        <v>456</v>
      </c>
      <c r="K20" s="72" t="s">
        <v>65</v>
      </c>
      <c r="L20" s="73">
        <v>46357</v>
      </c>
      <c r="M20" s="63">
        <v>510</v>
      </c>
      <c r="N20" s="63">
        <v>510</v>
      </c>
      <c r="O20" s="63"/>
      <c r="P20" s="63"/>
      <c r="Q20" s="63"/>
      <c r="R20" s="63" t="s">
        <v>40</v>
      </c>
      <c r="S20" s="64"/>
    </row>
    <row r="21" s="38" customFormat="1" ht="43" customHeight="1" spans="1:19">
      <c r="A21" s="55" t="s">
        <v>237</v>
      </c>
      <c r="B21" s="55" t="s">
        <v>116</v>
      </c>
      <c r="C21" s="70"/>
      <c r="D21" s="63"/>
      <c r="E21" s="63"/>
      <c r="F21" s="63"/>
      <c r="G21" s="71"/>
      <c r="H21" s="63"/>
      <c r="I21" s="63"/>
      <c r="J21" s="63"/>
      <c r="K21" s="72"/>
      <c r="L21" s="73"/>
      <c r="M21" s="55"/>
      <c r="N21" s="55">
        <f>SUM(N22:N25)</f>
        <v>572.5</v>
      </c>
      <c r="O21" s="63"/>
      <c r="P21" s="63"/>
      <c r="Q21" s="63"/>
      <c r="R21" s="63"/>
      <c r="S21" s="64"/>
    </row>
    <row r="22" s="38" customFormat="1" ht="156" customHeight="1" spans="1:19">
      <c r="A22" s="57">
        <v>15</v>
      </c>
      <c r="B22" s="74" t="s">
        <v>116</v>
      </c>
      <c r="C22" s="59" t="s">
        <v>255</v>
      </c>
      <c r="D22" s="58" t="s">
        <v>256</v>
      </c>
      <c r="E22" s="63" t="s">
        <v>28</v>
      </c>
      <c r="F22" s="58" t="s">
        <v>108</v>
      </c>
      <c r="G22" s="75" t="s">
        <v>257</v>
      </c>
      <c r="H22" s="76"/>
      <c r="I22" s="76"/>
      <c r="J22" s="76"/>
      <c r="K22" s="72" t="s">
        <v>65</v>
      </c>
      <c r="L22" s="73">
        <v>46357</v>
      </c>
      <c r="M22" s="77">
        <v>200</v>
      </c>
      <c r="N22" s="77">
        <v>200</v>
      </c>
      <c r="O22" s="63"/>
      <c r="P22" s="63"/>
      <c r="Q22" s="63"/>
      <c r="R22" s="64" t="s">
        <v>124</v>
      </c>
      <c r="S22" s="64"/>
    </row>
    <row r="23" s="38" customFormat="1" ht="156" customHeight="1" spans="1:19">
      <c r="A23" s="57">
        <v>16</v>
      </c>
      <c r="B23" s="57" t="s">
        <v>116</v>
      </c>
      <c r="C23" s="78" t="s">
        <v>258</v>
      </c>
      <c r="D23" s="58" t="s">
        <v>259</v>
      </c>
      <c r="E23" s="58" t="s">
        <v>141</v>
      </c>
      <c r="F23" s="58" t="s">
        <v>223</v>
      </c>
      <c r="G23" s="76" t="s">
        <v>260</v>
      </c>
      <c r="H23" s="58"/>
      <c r="I23" s="57">
        <v>18</v>
      </c>
      <c r="J23" s="57">
        <v>421</v>
      </c>
      <c r="K23" s="72" t="s">
        <v>65</v>
      </c>
      <c r="L23" s="73">
        <v>46357</v>
      </c>
      <c r="M23" s="57">
        <v>200</v>
      </c>
      <c r="N23" s="77">
        <v>200</v>
      </c>
      <c r="O23" s="57"/>
      <c r="P23" s="77"/>
      <c r="Q23" s="76"/>
      <c r="R23" s="57" t="s">
        <v>124</v>
      </c>
      <c r="S23" s="76"/>
    </row>
    <row r="24" s="38" customFormat="1" ht="105" customHeight="1" spans="1:19">
      <c r="A24" s="57">
        <v>17</v>
      </c>
      <c r="B24" s="74" t="s">
        <v>116</v>
      </c>
      <c r="C24" s="59" t="s">
        <v>261</v>
      </c>
      <c r="D24" s="58" t="s">
        <v>262</v>
      </c>
      <c r="E24" s="58" t="s">
        <v>28</v>
      </c>
      <c r="F24" s="58" t="s">
        <v>147</v>
      </c>
      <c r="G24" s="59" t="s">
        <v>263</v>
      </c>
      <c r="H24" s="57"/>
      <c r="I24" s="57">
        <v>371</v>
      </c>
      <c r="J24" s="57">
        <v>1668</v>
      </c>
      <c r="K24" s="60" t="s">
        <v>65</v>
      </c>
      <c r="L24" s="61">
        <v>46357</v>
      </c>
      <c r="M24" s="57">
        <v>70</v>
      </c>
      <c r="N24" s="57">
        <v>70</v>
      </c>
      <c r="O24" s="76"/>
      <c r="P24" s="76"/>
      <c r="Q24" s="76"/>
      <c r="R24" s="79" t="s">
        <v>124</v>
      </c>
      <c r="S24" s="80"/>
    </row>
    <row r="25" s="42" customFormat="1" ht="188" customHeight="1" spans="1:19">
      <c r="A25" s="57">
        <v>18</v>
      </c>
      <c r="B25" s="58" t="s">
        <v>116</v>
      </c>
      <c r="C25" s="59" t="s">
        <v>264</v>
      </c>
      <c r="D25" s="58" t="s">
        <v>228</v>
      </c>
      <c r="E25" s="58" t="s">
        <v>265</v>
      </c>
      <c r="F25" s="58" t="s">
        <v>266</v>
      </c>
      <c r="G25" s="59" t="s">
        <v>267</v>
      </c>
      <c r="H25" s="53"/>
      <c r="I25" s="81"/>
      <c r="J25" s="81"/>
      <c r="K25" s="82" t="s">
        <v>65</v>
      </c>
      <c r="L25" s="83">
        <v>46357</v>
      </c>
      <c r="M25" s="79">
        <v>102.5</v>
      </c>
      <c r="N25" s="79">
        <v>102.5</v>
      </c>
      <c r="O25" s="81"/>
      <c r="P25" s="81"/>
      <c r="Q25" s="81"/>
      <c r="R25" s="79" t="s">
        <v>124</v>
      </c>
      <c r="S25" s="50"/>
    </row>
    <row r="26" s="43" customFormat="1" ht="41" customHeight="1" spans="1:19">
      <c r="A26" s="54" t="s">
        <v>241</v>
      </c>
      <c r="B26" s="55" t="s">
        <v>162</v>
      </c>
      <c r="C26" s="84"/>
      <c r="D26" s="55"/>
      <c r="E26" s="55"/>
      <c r="F26" s="55"/>
      <c r="G26" s="84"/>
      <c r="H26" s="55"/>
      <c r="I26" s="54"/>
      <c r="J26" s="54"/>
      <c r="K26" s="85"/>
      <c r="L26" s="86"/>
      <c r="M26" s="54"/>
      <c r="N26" s="54">
        <v>135</v>
      </c>
      <c r="O26" s="54"/>
      <c r="P26" s="54"/>
      <c r="Q26" s="54"/>
      <c r="R26" s="55"/>
      <c r="S26" s="54"/>
    </row>
    <row r="27" s="38" customFormat="1" ht="173" customHeight="1" spans="1:19">
      <c r="A27" s="57">
        <v>19</v>
      </c>
      <c r="B27" s="58" t="s">
        <v>162</v>
      </c>
      <c r="C27" s="87" t="s">
        <v>242</v>
      </c>
      <c r="D27" s="88" t="s">
        <v>243</v>
      </c>
      <c r="E27" s="58" t="s">
        <v>28</v>
      </c>
      <c r="F27" s="88" t="s">
        <v>244</v>
      </c>
      <c r="G27" s="89" t="s">
        <v>245</v>
      </c>
      <c r="H27" s="90"/>
      <c r="I27" s="90"/>
      <c r="J27" s="90">
        <v>150</v>
      </c>
      <c r="K27" s="60" t="s">
        <v>65</v>
      </c>
      <c r="L27" s="60" t="s">
        <v>33</v>
      </c>
      <c r="M27" s="90">
        <v>135</v>
      </c>
      <c r="N27" s="90">
        <v>135</v>
      </c>
      <c r="O27" s="88"/>
      <c r="P27" s="88"/>
      <c r="Q27" s="88"/>
      <c r="R27" s="88" t="s">
        <v>246</v>
      </c>
      <c r="S27" s="79"/>
    </row>
    <row r="28" s="43" customFormat="1" ht="32" customHeight="1" spans="1:19">
      <c r="A28" s="54" t="s">
        <v>247</v>
      </c>
      <c r="B28" s="55" t="s">
        <v>184</v>
      </c>
      <c r="C28" s="84"/>
      <c r="D28" s="55"/>
      <c r="E28" s="55"/>
      <c r="F28" s="55"/>
      <c r="G28" s="84"/>
      <c r="H28" s="55"/>
      <c r="I28" s="55"/>
      <c r="J28" s="55"/>
      <c r="K28" s="85"/>
      <c r="L28" s="85"/>
      <c r="M28" s="91"/>
      <c r="N28" s="55">
        <f>SUM(N29:N31)</f>
        <v>120</v>
      </c>
      <c r="O28" s="55"/>
      <c r="P28" s="55"/>
      <c r="Q28" s="55"/>
      <c r="R28" s="55"/>
      <c r="S28" s="54"/>
    </row>
    <row r="29" ht="144" customHeight="1" spans="1:19">
      <c r="A29" s="57">
        <v>20</v>
      </c>
      <c r="B29" s="58" t="s">
        <v>184</v>
      </c>
      <c r="C29" s="59" t="s">
        <v>185</v>
      </c>
      <c r="D29" s="58" t="s">
        <v>186</v>
      </c>
      <c r="E29" s="58" t="s">
        <v>28</v>
      </c>
      <c r="F29" s="58" t="s">
        <v>187</v>
      </c>
      <c r="G29" s="59" t="s">
        <v>248</v>
      </c>
      <c r="H29" s="58" t="s">
        <v>31</v>
      </c>
      <c r="I29" s="58"/>
      <c r="J29" s="58">
        <v>100</v>
      </c>
      <c r="K29" s="60" t="s">
        <v>65</v>
      </c>
      <c r="L29" s="60" t="s">
        <v>33</v>
      </c>
      <c r="M29" s="58">
        <v>100</v>
      </c>
      <c r="N29" s="58">
        <v>100</v>
      </c>
      <c r="O29" s="58"/>
      <c r="P29" s="58"/>
      <c r="Q29" s="58"/>
      <c r="R29" s="58" t="s">
        <v>40</v>
      </c>
      <c r="S29" s="57"/>
    </row>
    <row r="30" ht="161" customHeight="1" spans="1:19">
      <c r="A30" s="57">
        <v>21</v>
      </c>
      <c r="B30" s="92" t="s">
        <v>184</v>
      </c>
      <c r="C30" s="93" t="s">
        <v>249</v>
      </c>
      <c r="D30" s="92" t="s">
        <v>191</v>
      </c>
      <c r="E30" s="92" t="s">
        <v>28</v>
      </c>
      <c r="F30" s="92" t="s">
        <v>127</v>
      </c>
      <c r="G30" s="93" t="s">
        <v>250</v>
      </c>
      <c r="H30" s="92" t="s">
        <v>251</v>
      </c>
      <c r="I30" s="92">
        <v>10</v>
      </c>
      <c r="J30" s="92">
        <v>20</v>
      </c>
      <c r="K30" s="82" t="s">
        <v>65</v>
      </c>
      <c r="L30" s="82" t="s">
        <v>47</v>
      </c>
      <c r="M30" s="92">
        <v>10</v>
      </c>
      <c r="N30" s="92">
        <v>10</v>
      </c>
      <c r="O30" s="94"/>
      <c r="P30" s="94"/>
      <c r="Q30" s="94"/>
      <c r="R30" s="95" t="s">
        <v>95</v>
      </c>
      <c r="S30" s="96"/>
    </row>
    <row r="31" ht="120" customHeight="1" spans="1:19">
      <c r="A31" s="57">
        <v>22</v>
      </c>
      <c r="B31" s="58" t="s">
        <v>184</v>
      </c>
      <c r="C31" s="59" t="s">
        <v>190</v>
      </c>
      <c r="D31" s="58" t="s">
        <v>191</v>
      </c>
      <c r="E31" s="58" t="s">
        <v>28</v>
      </c>
      <c r="F31" s="58" t="s">
        <v>192</v>
      </c>
      <c r="G31" s="59" t="s">
        <v>193</v>
      </c>
      <c r="H31" s="57"/>
      <c r="I31" s="57"/>
      <c r="J31" s="57"/>
      <c r="K31" s="57"/>
      <c r="L31" s="57"/>
      <c r="M31" s="58">
        <v>10</v>
      </c>
      <c r="N31" s="58">
        <v>10</v>
      </c>
      <c r="O31" s="58"/>
      <c r="P31" s="58"/>
      <c r="Q31" s="58"/>
      <c r="R31" s="58" t="s">
        <v>194</v>
      </c>
      <c r="S31" s="57"/>
    </row>
    <row r="32" ht="96" customHeight="1" spans="1:19">
      <c r="A32" s="97" t="s">
        <v>252</v>
      </c>
      <c r="B32" s="98"/>
      <c r="C32" s="98"/>
      <c r="D32" s="98"/>
      <c r="E32" s="98"/>
      <c r="F32" s="98"/>
      <c r="G32" s="98"/>
      <c r="H32" s="98"/>
      <c r="I32" s="98"/>
      <c r="J32" s="98"/>
      <c r="K32" s="98"/>
      <c r="L32" s="98"/>
      <c r="M32" s="98"/>
      <c r="N32" s="98"/>
      <c r="O32" s="98"/>
      <c r="P32" s="98"/>
      <c r="Q32" s="98"/>
      <c r="R32" s="98"/>
      <c r="S32" s="98"/>
    </row>
  </sheetData>
  <autoFilter xmlns:etc="http://www.wps.cn/officeDocument/2017/etCustomData" ref="A4:AE32" etc:filterBottomFollowUsedRange="0">
    <extLst/>
  </autoFilter>
  <mergeCells count="18">
    <mergeCell ref="A1:S1"/>
    <mergeCell ref="A2:S2"/>
    <mergeCell ref="I3:J3"/>
    <mergeCell ref="M3:P3"/>
    <mergeCell ref="A32:S32"/>
    <mergeCell ref="A3:A4"/>
    <mergeCell ref="B3:B4"/>
    <mergeCell ref="C3:C4"/>
    <mergeCell ref="D3:D4"/>
    <mergeCell ref="E3:E4"/>
    <mergeCell ref="F3:F4"/>
    <mergeCell ref="G3:G4"/>
    <mergeCell ref="H3:H4"/>
    <mergeCell ref="K3:K4"/>
    <mergeCell ref="L3:L4"/>
    <mergeCell ref="Q3:Q4"/>
    <mergeCell ref="R3:R4"/>
    <mergeCell ref="S3:S4"/>
  </mergeCells>
  <pageMargins left="0.7" right="0.7" top="0.75" bottom="0.75" header="0.3" footer="0.3"/>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7"/>
  <sheetViews>
    <sheetView tabSelected="1" view="pageBreakPreview" zoomScale="80" zoomScaleNormal="85" workbookViewId="0">
      <pane ySplit="3" topLeftCell="A10" activePane="bottomLeft" state="frozen"/>
      <selection/>
      <selection pane="bottomLeft" activeCell="G12" sqref="G12"/>
    </sheetView>
  </sheetViews>
  <sheetFormatPr defaultColWidth="9" defaultRowHeight="15.6" customHeight="1"/>
  <cols>
    <col min="1" max="1" width="6.16666666666667" style="7" customWidth="1"/>
    <col min="2" max="2" width="11.3666666666667" style="8" customWidth="1"/>
    <col min="3" max="3" width="19.8833333333333" style="7" customWidth="1"/>
    <col min="4" max="4" width="13.375" style="9" customWidth="1"/>
    <col min="5" max="5" width="13.775" style="9" customWidth="1"/>
    <col min="6" max="6" width="12.7833333333333" style="10" customWidth="1"/>
    <col min="7" max="7" width="81.3833333333333" style="9" customWidth="1"/>
    <col min="8" max="8" width="12.35" style="9" customWidth="1"/>
    <col min="9" max="9" width="8.66666666666667" style="9" customWidth="1"/>
    <col min="10" max="10" width="7.16666666666667" style="9" customWidth="1"/>
    <col min="11" max="11" width="12.3583333333333" style="9" customWidth="1"/>
    <col min="12" max="12" width="13.5" style="9" customWidth="1"/>
    <col min="13" max="13" width="11.7833333333333" style="1" customWidth="1"/>
    <col min="14" max="14" width="8.83333333333333" style="1" customWidth="1"/>
    <col min="15" max="15" width="8.66666666666667" style="1" customWidth="1"/>
    <col min="16" max="16" width="11.4666666666667" style="1" customWidth="1"/>
    <col min="17" max="17" width="10.725" style="11" customWidth="1"/>
    <col min="18" max="16384" width="9" style="12"/>
  </cols>
  <sheetData>
    <row r="1" s="1" customFormat="1" ht="46" customHeight="1" spans="1:17">
      <c r="A1" s="13" t="s">
        <v>268</v>
      </c>
      <c r="B1" s="14"/>
      <c r="C1" s="15"/>
      <c r="D1" s="15"/>
      <c r="E1" s="15"/>
      <c r="F1" s="15"/>
      <c r="G1" s="15"/>
      <c r="H1" s="15"/>
      <c r="I1" s="15"/>
      <c r="J1" s="15"/>
      <c r="K1" s="15"/>
      <c r="L1" s="15"/>
      <c r="M1" s="15"/>
      <c r="N1" s="15"/>
      <c r="O1" s="15"/>
      <c r="P1" s="15"/>
      <c r="Q1" s="15"/>
    </row>
    <row r="2" s="2" customFormat="1" ht="45" customHeight="1" spans="1:17">
      <c r="A2" s="16" t="s">
        <v>2</v>
      </c>
      <c r="B2" s="17" t="s">
        <v>3</v>
      </c>
      <c r="C2" s="17" t="s">
        <v>4</v>
      </c>
      <c r="D2" s="17" t="s">
        <v>269</v>
      </c>
      <c r="E2" s="17" t="s">
        <v>6</v>
      </c>
      <c r="F2" s="17" t="s">
        <v>7</v>
      </c>
      <c r="G2" s="17" t="s">
        <v>8</v>
      </c>
      <c r="H2" s="17" t="s">
        <v>270</v>
      </c>
      <c r="I2" s="17" t="s">
        <v>271</v>
      </c>
      <c r="J2" s="17"/>
      <c r="K2" s="17" t="s">
        <v>12</v>
      </c>
      <c r="L2" s="17" t="s">
        <v>13</v>
      </c>
      <c r="M2" s="17" t="s">
        <v>14</v>
      </c>
      <c r="N2" s="17"/>
      <c r="O2" s="17"/>
      <c r="P2" s="17"/>
      <c r="Q2" s="17" t="s">
        <v>15</v>
      </c>
    </row>
    <row r="3" s="2" customFormat="1" ht="45" customHeight="1" spans="1:17">
      <c r="A3" s="16"/>
      <c r="B3" s="17"/>
      <c r="C3" s="17"/>
      <c r="D3" s="17"/>
      <c r="E3" s="17"/>
      <c r="F3" s="17"/>
      <c r="G3" s="17"/>
      <c r="H3" s="17"/>
      <c r="I3" s="17" t="s">
        <v>18</v>
      </c>
      <c r="J3" s="17" t="s">
        <v>19</v>
      </c>
      <c r="K3" s="17"/>
      <c r="L3" s="17"/>
      <c r="M3" s="17" t="s">
        <v>20</v>
      </c>
      <c r="N3" s="17" t="s">
        <v>21</v>
      </c>
      <c r="O3" s="17" t="s">
        <v>22</v>
      </c>
      <c r="P3" s="17" t="s">
        <v>23</v>
      </c>
      <c r="Q3" s="17"/>
    </row>
    <row r="4" s="3" customFormat="1" ht="207" customHeight="1" spans="1:17">
      <c r="A4" s="18">
        <v>1</v>
      </c>
      <c r="B4" s="19" t="s">
        <v>25</v>
      </c>
      <c r="C4" s="20" t="s">
        <v>272</v>
      </c>
      <c r="D4" s="20" t="s">
        <v>273</v>
      </c>
      <c r="E4" s="20" t="s">
        <v>274</v>
      </c>
      <c r="F4" s="20" t="s">
        <v>275</v>
      </c>
      <c r="G4" s="21" t="s">
        <v>276</v>
      </c>
      <c r="H4" s="20" t="s">
        <v>277</v>
      </c>
      <c r="I4" s="20">
        <v>150</v>
      </c>
      <c r="J4" s="20">
        <v>50</v>
      </c>
      <c r="K4" s="22" t="s">
        <v>278</v>
      </c>
      <c r="L4" s="22" t="s">
        <v>33</v>
      </c>
      <c r="M4" s="20">
        <v>17766.5</v>
      </c>
      <c r="N4" s="20">
        <v>1338</v>
      </c>
      <c r="O4" s="20"/>
      <c r="P4" s="20">
        <f t="shared" ref="P4:P7" si="0">M4-N4-O4</f>
        <v>16428.5</v>
      </c>
      <c r="Q4" s="19" t="s">
        <v>279</v>
      </c>
    </row>
    <row r="5" s="3" customFormat="1" ht="159" customHeight="1" spans="1:17">
      <c r="A5" s="18">
        <v>2</v>
      </c>
      <c r="B5" s="19" t="s">
        <v>25</v>
      </c>
      <c r="C5" s="20" t="s">
        <v>280</v>
      </c>
      <c r="D5" s="20" t="s">
        <v>281</v>
      </c>
      <c r="E5" s="20" t="s">
        <v>282</v>
      </c>
      <c r="F5" s="20" t="s">
        <v>283</v>
      </c>
      <c r="G5" s="21" t="s">
        <v>284</v>
      </c>
      <c r="H5" s="20" t="s">
        <v>184</v>
      </c>
      <c r="I5" s="20">
        <v>20</v>
      </c>
      <c r="J5" s="20">
        <v>100</v>
      </c>
      <c r="K5" s="22" t="s">
        <v>65</v>
      </c>
      <c r="L5" s="22" t="s">
        <v>33</v>
      </c>
      <c r="M5" s="20">
        <v>600</v>
      </c>
      <c r="N5" s="20">
        <v>600</v>
      </c>
      <c r="O5" s="21"/>
      <c r="P5" s="20">
        <f t="shared" si="0"/>
        <v>0</v>
      </c>
      <c r="Q5" s="23" t="s">
        <v>279</v>
      </c>
    </row>
    <row r="6" s="3" customFormat="1" ht="149" customHeight="1" spans="1:17">
      <c r="A6" s="18">
        <v>3</v>
      </c>
      <c r="B6" s="19" t="s">
        <v>184</v>
      </c>
      <c r="C6" s="20" t="s">
        <v>285</v>
      </c>
      <c r="D6" s="20" t="s">
        <v>286</v>
      </c>
      <c r="E6" s="20" t="s">
        <v>282</v>
      </c>
      <c r="F6" s="20" t="s">
        <v>287</v>
      </c>
      <c r="G6" s="21" t="s">
        <v>288</v>
      </c>
      <c r="H6" s="20" t="s">
        <v>289</v>
      </c>
      <c r="I6" s="20">
        <v>12</v>
      </c>
      <c r="J6" s="20">
        <v>10</v>
      </c>
      <c r="K6" s="22" t="s">
        <v>160</v>
      </c>
      <c r="L6" s="22" t="s">
        <v>33</v>
      </c>
      <c r="M6" s="20">
        <v>300</v>
      </c>
      <c r="N6" s="20">
        <v>300</v>
      </c>
      <c r="O6" s="21"/>
      <c r="P6" s="20">
        <f t="shared" si="0"/>
        <v>0</v>
      </c>
      <c r="Q6" s="23"/>
    </row>
    <row r="7" s="4" customFormat="1" ht="128" customHeight="1" spans="1:17">
      <c r="A7" s="18">
        <v>4</v>
      </c>
      <c r="B7" s="19" t="s">
        <v>25</v>
      </c>
      <c r="C7" s="20" t="s">
        <v>290</v>
      </c>
      <c r="D7" s="20" t="s">
        <v>291</v>
      </c>
      <c r="E7" s="20" t="s">
        <v>292</v>
      </c>
      <c r="F7" s="20" t="s">
        <v>293</v>
      </c>
      <c r="G7" s="24" t="s">
        <v>294</v>
      </c>
      <c r="H7" s="20" t="s">
        <v>295</v>
      </c>
      <c r="I7" s="20">
        <v>76</v>
      </c>
      <c r="J7" s="20">
        <v>35</v>
      </c>
      <c r="K7" s="22" t="s">
        <v>160</v>
      </c>
      <c r="L7" s="22" t="s">
        <v>33</v>
      </c>
      <c r="M7" s="20">
        <v>400</v>
      </c>
      <c r="N7" s="20">
        <v>400</v>
      </c>
      <c r="O7" s="21"/>
      <c r="P7" s="20">
        <f t="shared" si="0"/>
        <v>0</v>
      </c>
      <c r="Q7" s="23"/>
    </row>
    <row r="8" s="5" customFormat="1" ht="205" customHeight="1" spans="1:17">
      <c r="A8" s="18">
        <v>5</v>
      </c>
      <c r="B8" s="19" t="s">
        <v>25</v>
      </c>
      <c r="C8" s="20" t="s">
        <v>296</v>
      </c>
      <c r="D8" s="20" t="s">
        <v>297</v>
      </c>
      <c r="E8" s="20" t="s">
        <v>298</v>
      </c>
      <c r="F8" s="20" t="s">
        <v>299</v>
      </c>
      <c r="G8" s="24" t="s">
        <v>300</v>
      </c>
      <c r="H8" s="20" t="s">
        <v>301</v>
      </c>
      <c r="I8" s="20">
        <v>45</v>
      </c>
      <c r="J8" s="20">
        <v>555</v>
      </c>
      <c r="K8" s="22" t="s">
        <v>65</v>
      </c>
      <c r="L8" s="22" t="s">
        <v>33</v>
      </c>
      <c r="M8" s="20">
        <v>570</v>
      </c>
      <c r="N8" s="20">
        <v>200</v>
      </c>
      <c r="O8" s="21"/>
      <c r="P8" s="20">
        <v>370</v>
      </c>
      <c r="Q8" s="23" t="s">
        <v>302</v>
      </c>
    </row>
    <row r="9" s="5" customFormat="1" ht="209" customHeight="1" spans="1:17">
      <c r="A9" s="18">
        <v>6</v>
      </c>
      <c r="B9" s="19" t="s">
        <v>25</v>
      </c>
      <c r="C9" s="20" t="s">
        <v>303</v>
      </c>
      <c r="D9" s="20" t="s">
        <v>304</v>
      </c>
      <c r="E9" s="20" t="s">
        <v>305</v>
      </c>
      <c r="F9" s="20" t="s">
        <v>306</v>
      </c>
      <c r="G9" s="24" t="s">
        <v>307</v>
      </c>
      <c r="H9" s="20" t="s">
        <v>277</v>
      </c>
      <c r="I9" s="20">
        <v>7</v>
      </c>
      <c r="J9" s="20">
        <v>89</v>
      </c>
      <c r="K9" s="22" t="s">
        <v>160</v>
      </c>
      <c r="L9" s="22" t="s">
        <v>33</v>
      </c>
      <c r="M9" s="20">
        <v>1390</v>
      </c>
      <c r="N9" s="20">
        <v>120</v>
      </c>
      <c r="O9" s="21"/>
      <c r="P9" s="20">
        <f>M9-N9</f>
        <v>1270</v>
      </c>
      <c r="Q9" s="23"/>
    </row>
    <row r="10" s="3" customFormat="1" ht="104" customHeight="1" spans="1:17">
      <c r="A10" s="18">
        <v>7</v>
      </c>
      <c r="B10" s="19" t="s">
        <v>116</v>
      </c>
      <c r="C10" s="19" t="s">
        <v>308</v>
      </c>
      <c r="D10" s="19" t="s">
        <v>309</v>
      </c>
      <c r="E10" s="19" t="s">
        <v>310</v>
      </c>
      <c r="F10" s="19" t="s">
        <v>311</v>
      </c>
      <c r="G10" s="25" t="s">
        <v>312</v>
      </c>
      <c r="H10" s="19" t="s">
        <v>76</v>
      </c>
      <c r="I10" s="19">
        <v>115</v>
      </c>
      <c r="J10" s="19">
        <v>680</v>
      </c>
      <c r="K10" s="26">
        <v>46235</v>
      </c>
      <c r="L10" s="26">
        <v>46357</v>
      </c>
      <c r="M10" s="19">
        <v>360</v>
      </c>
      <c r="N10" s="19">
        <v>200</v>
      </c>
      <c r="O10" s="19"/>
      <c r="P10" s="19">
        <v>160</v>
      </c>
      <c r="Q10" s="27"/>
    </row>
    <row r="11" s="3" customFormat="1" ht="134" customHeight="1" spans="1:17">
      <c r="A11" s="18">
        <v>8</v>
      </c>
      <c r="B11" s="19" t="s">
        <v>313</v>
      </c>
      <c r="C11" s="20" t="s">
        <v>314</v>
      </c>
      <c r="D11" s="20" t="s">
        <v>315</v>
      </c>
      <c r="E11" s="20" t="s">
        <v>316</v>
      </c>
      <c r="F11" s="20" t="s">
        <v>317</v>
      </c>
      <c r="G11" s="24" t="s">
        <v>318</v>
      </c>
      <c r="H11" s="20" t="s">
        <v>76</v>
      </c>
      <c r="I11" s="20">
        <v>10</v>
      </c>
      <c r="J11" s="20">
        <v>90</v>
      </c>
      <c r="K11" s="22" t="s">
        <v>232</v>
      </c>
      <c r="L11" s="22" t="s">
        <v>33</v>
      </c>
      <c r="M11" s="20">
        <v>30</v>
      </c>
      <c r="N11" s="20">
        <v>30</v>
      </c>
      <c r="O11" s="20"/>
      <c r="P11" s="20">
        <v>0</v>
      </c>
      <c r="Q11" s="23"/>
    </row>
    <row r="12" s="3" customFormat="1" ht="90" customHeight="1" spans="1:17">
      <c r="A12" s="18">
        <v>9</v>
      </c>
      <c r="B12" s="28" t="s">
        <v>162</v>
      </c>
      <c r="C12" s="29" t="s">
        <v>319</v>
      </c>
      <c r="D12" s="29" t="s">
        <v>315</v>
      </c>
      <c r="E12" s="29" t="s">
        <v>320</v>
      </c>
      <c r="F12" s="29" t="s">
        <v>176</v>
      </c>
      <c r="G12" s="30" t="s">
        <v>321</v>
      </c>
      <c r="H12" s="29"/>
      <c r="I12" s="29"/>
      <c r="J12" s="29"/>
      <c r="K12" s="31" t="s">
        <v>175</v>
      </c>
      <c r="L12" s="31" t="s">
        <v>322</v>
      </c>
      <c r="M12" s="29">
        <v>27</v>
      </c>
      <c r="N12" s="29">
        <v>27</v>
      </c>
      <c r="O12" s="32"/>
      <c r="P12" s="29">
        <v>0</v>
      </c>
      <c r="Q12" s="33"/>
    </row>
    <row r="13" s="3" customFormat="1" ht="125" customHeight="1" spans="1:17">
      <c r="A13" s="18">
        <v>10</v>
      </c>
      <c r="B13" s="19" t="s">
        <v>177</v>
      </c>
      <c r="C13" s="20" t="s">
        <v>323</v>
      </c>
      <c r="D13" s="20" t="s">
        <v>315</v>
      </c>
      <c r="E13" s="20" t="s">
        <v>324</v>
      </c>
      <c r="F13" s="20" t="s">
        <v>183</v>
      </c>
      <c r="G13" s="24" t="s">
        <v>325</v>
      </c>
      <c r="H13" s="20"/>
      <c r="I13" s="20"/>
      <c r="J13" s="20"/>
      <c r="K13" s="22" t="s">
        <v>326</v>
      </c>
      <c r="L13" s="22" t="s">
        <v>33</v>
      </c>
      <c r="M13" s="20">
        <v>65</v>
      </c>
      <c r="N13" s="20">
        <v>65</v>
      </c>
      <c r="O13" s="21"/>
      <c r="P13" s="20">
        <v>0</v>
      </c>
      <c r="Q13" s="23"/>
    </row>
    <row r="14" s="3" customFormat="1" ht="77" customHeight="1" spans="1:17">
      <c r="A14" s="18">
        <v>11</v>
      </c>
      <c r="B14" s="19" t="s">
        <v>327</v>
      </c>
      <c r="C14" s="20" t="s">
        <v>328</v>
      </c>
      <c r="D14" s="20" t="s">
        <v>281</v>
      </c>
      <c r="E14" s="20" t="s">
        <v>282</v>
      </c>
      <c r="F14" s="20" t="s">
        <v>329</v>
      </c>
      <c r="G14" s="24" t="s">
        <v>330</v>
      </c>
      <c r="H14" s="20"/>
      <c r="I14" s="20"/>
      <c r="J14" s="20"/>
      <c r="K14" s="22" t="s">
        <v>160</v>
      </c>
      <c r="L14" s="22" t="s">
        <v>33</v>
      </c>
      <c r="M14" s="20">
        <v>60</v>
      </c>
      <c r="N14" s="20">
        <v>60</v>
      </c>
      <c r="O14" s="21"/>
      <c r="P14" s="20">
        <v>0</v>
      </c>
      <c r="Q14" s="23"/>
    </row>
    <row r="15" s="3" customFormat="1" ht="72" customHeight="1" spans="1:17">
      <c r="A15" s="18">
        <v>12</v>
      </c>
      <c r="B15" s="19" t="s">
        <v>184</v>
      </c>
      <c r="C15" s="20" t="s">
        <v>331</v>
      </c>
      <c r="D15" s="20"/>
      <c r="E15" s="20" t="s">
        <v>282</v>
      </c>
      <c r="F15" s="20" t="s">
        <v>282</v>
      </c>
      <c r="G15" s="21" t="s">
        <v>332</v>
      </c>
      <c r="H15" s="20"/>
      <c r="I15" s="20"/>
      <c r="J15" s="20"/>
      <c r="K15" s="22" t="s">
        <v>326</v>
      </c>
      <c r="L15" s="22" t="s">
        <v>33</v>
      </c>
      <c r="M15" s="20">
        <v>50</v>
      </c>
      <c r="N15" s="20">
        <v>50</v>
      </c>
      <c r="O15" s="21"/>
      <c r="P15" s="20">
        <v>0</v>
      </c>
      <c r="Q15" s="23"/>
    </row>
    <row r="16" s="3" customFormat="1" ht="77" customHeight="1" spans="1:17">
      <c r="A16" s="18">
        <v>13</v>
      </c>
      <c r="B16" s="19" t="s">
        <v>184</v>
      </c>
      <c r="C16" s="20" t="s">
        <v>333</v>
      </c>
      <c r="D16" s="20"/>
      <c r="E16" s="20" t="s">
        <v>282</v>
      </c>
      <c r="F16" s="20" t="s">
        <v>329</v>
      </c>
      <c r="G16" s="21" t="s">
        <v>334</v>
      </c>
      <c r="H16" s="21"/>
      <c r="I16" s="21"/>
      <c r="J16" s="21"/>
      <c r="K16" s="22" t="s">
        <v>33</v>
      </c>
      <c r="L16" s="22" t="s">
        <v>33</v>
      </c>
      <c r="M16" s="20">
        <v>10</v>
      </c>
      <c r="N16" s="20">
        <v>10</v>
      </c>
      <c r="O16" s="21"/>
      <c r="P16" s="20">
        <v>0</v>
      </c>
      <c r="Q16" s="23"/>
    </row>
    <row r="17" s="6" customFormat="1" ht="53" customHeight="1" spans="1:17">
      <c r="A17" s="34" t="s">
        <v>24</v>
      </c>
      <c r="B17" s="34"/>
      <c r="C17" s="34"/>
      <c r="D17" s="34"/>
      <c r="E17" s="34"/>
      <c r="F17" s="34"/>
      <c r="G17" s="34"/>
      <c r="H17" s="35"/>
      <c r="I17" s="35"/>
      <c r="J17" s="35"/>
      <c r="K17" s="36"/>
      <c r="L17" s="36"/>
      <c r="M17" s="37">
        <f>SUM(M4:M16)</f>
        <v>21628.5</v>
      </c>
      <c r="N17" s="37">
        <f>SUM(N4:N16)</f>
        <v>3400</v>
      </c>
      <c r="O17" s="37">
        <f>SUM(O4:O16)</f>
        <v>0</v>
      </c>
      <c r="P17" s="37">
        <f>SUM(P4:P16)</f>
        <v>18228.5</v>
      </c>
      <c r="Q17" s="34"/>
    </row>
  </sheetData>
  <mergeCells count="15">
    <mergeCell ref="A1:Q1"/>
    <mergeCell ref="I2:J2"/>
    <mergeCell ref="M2:P2"/>
    <mergeCell ref="A17:G17"/>
    <mergeCell ref="A2:A3"/>
    <mergeCell ref="B2:B3"/>
    <mergeCell ref="C2:C3"/>
    <mergeCell ref="D2:D3"/>
    <mergeCell ref="E2:E3"/>
    <mergeCell ref="F2:F3"/>
    <mergeCell ref="G2:G3"/>
    <mergeCell ref="H2:H3"/>
    <mergeCell ref="K2:K3"/>
    <mergeCell ref="L2:L3"/>
    <mergeCell ref="Q2:Q3"/>
  </mergeCells>
  <conditionalFormatting sqref="C7">
    <cfRule type="duplicateValues" dxfId="0" priority="2"/>
  </conditionalFormatting>
  <conditionalFormatting sqref="G7">
    <cfRule type="duplicateValues" dxfId="0" priority="1"/>
  </conditionalFormatting>
  <pageMargins left="0.432638888888889" right="0.432638888888889" top="0.393055555555556" bottom="0.156944444444444" header="0.298611111111111" footer="0.236111111111111"/>
  <pageSetup paperSize="8" scale="23" fitToHeight="0" orientation="landscape" horizontalDpi="600"/>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5</vt:i4>
      </vt:variant>
    </vt:vector>
  </HeadingPairs>
  <TitlesOfParts>
    <vt:vector size="5" baseType="lpstr">
      <vt:lpstr>3.24</vt:lpstr>
      <vt:lpstr>删减后</vt:lpstr>
      <vt:lpstr>4.8</vt:lpstr>
      <vt:lpstr>4.9</vt:lpstr>
      <vt:lpstr>民乐县终稿6.8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小米</cp:lastModifiedBy>
  <dcterms:created xsi:type="dcterms:W3CDTF">2006-09-20T00:00:00Z</dcterms:created>
  <dcterms:modified xsi:type="dcterms:W3CDTF">2026-08-28T02:20:17Z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9E2F8343F48D4FD0B5E26E239052AF00_13</vt:lpwstr>
  </property>
  <property fmtid="{D5CDD505-2E9C-101B-9397-08002B2CF9AE}" pid="3" name="KSOProductBuildVer">
    <vt:lpwstr>2052-12.1.0.28043</vt:lpwstr>
  </property>
  <property fmtid="{D5CDD505-2E9C-101B-9397-08002B2CF9AE}" pid="4" name="CalculationRule">
    <vt:i4>0</vt:i4>
  </property>
</Properties>
</file>