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件1" sheetId="1" r:id="rId1"/>
  </sheets>
  <definedNames>
    <definedName name="_xlnm._FilterDatabase" localSheetId="0">附件1!$4:$1048418</definedName>
    <definedName name="_xlnm.Print_Titles" localSheetId="0">附件1!$2:$4</definedName>
  </definedNames>
  <calcPr calcId="144525"/>
</workbook>
</file>

<file path=xl/sharedStrings.xml><?xml version="1.0" encoding="utf-8"?>
<sst xmlns="http://schemas.openxmlformats.org/spreadsheetml/2006/main" count="24" uniqueCount="23">
  <si>
    <t>附件1</t>
  </si>
  <si>
    <t>民乐县2023年实际种粮农民一次性补贴资金分配表</t>
  </si>
  <si>
    <t xml:space="preserve">                                                         时间：2023 年  5 月 25 日</t>
  </si>
  <si>
    <t>序号</t>
  </si>
  <si>
    <t>实际种植面积（亩）</t>
  </si>
  <si>
    <t>发放补贴面积（亩）</t>
  </si>
  <si>
    <t>中央资金（497万）</t>
  </si>
  <si>
    <t>县级配套(1000万)</t>
  </si>
  <si>
    <t>合计</t>
  </si>
  <si>
    <t>备注</t>
  </si>
  <si>
    <t>中央资金17.8831/亩   县级配套35.9822/亩</t>
  </si>
  <si>
    <t>南丰镇</t>
  </si>
  <si>
    <t>永固镇</t>
  </si>
  <si>
    <t>洪水镇</t>
  </si>
  <si>
    <t>亚盛1930亩不享受补贴</t>
  </si>
  <si>
    <t>民联镇</t>
  </si>
  <si>
    <t>亚盛3229亩不享受补贴</t>
  </si>
  <si>
    <t>三堡镇</t>
  </si>
  <si>
    <t>六坝镇</t>
  </si>
  <si>
    <t>顺化镇</t>
  </si>
  <si>
    <t>丰乐镇</t>
  </si>
  <si>
    <t>新天镇</t>
  </si>
  <si>
    <t>南古镇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</si>
</sst>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2"/>
      <color theme="1"/>
      <name val="等线"/>
      <charset val="134"/>
      <scheme val="minor"/>
    </font>
    <font>
      <b/>
      <sz val="12"/>
      <color rgb="FF000000"/>
      <name val="等线"/>
      <charset val="134"/>
    </font>
    <font>
      <sz val="12"/>
      <color rgb="FF000000"/>
      <name val="等线"/>
      <charset val="134"/>
    </font>
    <font>
      <sz val="12"/>
      <color rgb="FF000000"/>
      <name val="宋体"/>
      <charset val="134"/>
    </font>
    <font>
      <sz val="14"/>
      <color rgb="FF000000"/>
      <name val="宋体"/>
      <charset val="134"/>
    </font>
    <font>
      <sz val="22"/>
      <color rgb="FF000000"/>
      <name val="方正小标宋简体"/>
      <charset val="134"/>
    </font>
    <font>
      <u/>
      <sz val="22"/>
      <color rgb="FF000000"/>
      <name val="方正小标宋简体"/>
      <charset val="134"/>
    </font>
    <font>
      <sz val="12"/>
      <color rgb="FF000000"/>
      <name val="黑体"/>
      <charset val="134"/>
    </font>
    <font>
      <b/>
      <sz val="12"/>
      <color rgb="FF000000"/>
      <name val="黑体"/>
      <charset val="134"/>
    </font>
    <font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1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1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6" applyNumberFormat="0" applyAlignment="0" applyProtection="0">
      <alignment vertical="center"/>
    </xf>
    <xf numFmtId="0" fontId="24" fillId="11" borderId="12" applyNumberFormat="0" applyAlignment="0" applyProtection="0">
      <alignment vertical="center"/>
    </xf>
    <xf numFmtId="0" fontId="25" fillId="12" borderId="1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5" xfId="0" applyFont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7" fillId="0" borderId="7" xfId="0" applyFont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176" fontId="4" fillId="0" borderId="2" xfId="0" applyNumberFormat="1" applyFont="1" applyBorder="1" applyAlignment="1" applyProtection="1">
      <alignment horizontal="center" vertical="center"/>
    </xf>
    <xf numFmtId="176" fontId="4" fillId="0" borderId="10" xfId="0" applyNumberFormat="1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center" vertical="center"/>
    </xf>
    <xf numFmtId="176" fontId="4" fillId="0" borderId="3" xfId="0" applyNumberFormat="1" applyFont="1" applyBorder="1" applyAlignment="1" applyProtection="1">
      <alignment horizontal="center" vertical="center"/>
    </xf>
    <xf numFmtId="176" fontId="4" fillId="0" borderId="9" xfId="0" applyNumberFormat="1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vertical="center" wrapText="1"/>
    </xf>
    <xf numFmtId="0" fontId="0" fillId="0" borderId="11" xfId="0" applyBorder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8"/>
  <sheetViews>
    <sheetView tabSelected="1" topLeftCell="A4" workbookViewId="0">
      <selection activeCell="M12" sqref="M12"/>
    </sheetView>
  </sheetViews>
  <sheetFormatPr defaultColWidth="9" defaultRowHeight="14.25" customHeight="1" outlineLevelCol="7"/>
  <cols>
    <col min="1" max="1" width="7.625" style="3" customWidth="1"/>
    <col min="2" max="2" width="14.125" style="4" customWidth="1"/>
    <col min="3" max="4" width="16.75" style="4" customWidth="1"/>
    <col min="5" max="5" width="17.625" style="4" customWidth="1"/>
    <col min="6" max="6" width="16.625" style="4" customWidth="1"/>
    <col min="7" max="7" width="16.125" style="2" customWidth="1"/>
    <col min="8" max="8" width="17.5" customWidth="1"/>
  </cols>
  <sheetData>
    <row r="1" ht="23" customHeight="1" spans="1:1">
      <c r="A1" s="5" t="s">
        <v>0</v>
      </c>
    </row>
    <row r="2" ht="40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ht="26" customHeight="1" spans="1:8">
      <c r="A3" s="7"/>
      <c r="B3" s="6"/>
      <c r="C3" s="8" t="s">
        <v>2</v>
      </c>
      <c r="D3" s="8"/>
      <c r="E3" s="8"/>
      <c r="F3" s="8"/>
      <c r="G3" s="8"/>
      <c r="H3" s="8"/>
    </row>
    <row r="4" ht="15" customHeight="1" spans="1:8">
      <c r="A4" s="9" t="s">
        <v>3</v>
      </c>
      <c r="B4" s="9"/>
      <c r="C4" s="10" t="s">
        <v>4</v>
      </c>
      <c r="D4" s="9" t="s">
        <v>5</v>
      </c>
      <c r="E4" s="9" t="s">
        <v>6</v>
      </c>
      <c r="F4" s="9" t="s">
        <v>7</v>
      </c>
      <c r="G4" s="11" t="s">
        <v>8</v>
      </c>
      <c r="H4" s="12" t="s">
        <v>9</v>
      </c>
    </row>
    <row r="5" s="1" customFormat="1" ht="15" customHeight="1" spans="1:8">
      <c r="A5" s="13"/>
      <c r="B5" s="13"/>
      <c r="C5" s="10"/>
      <c r="D5" s="13"/>
      <c r="E5" s="13"/>
      <c r="F5" s="13"/>
      <c r="G5" s="11"/>
      <c r="H5" s="14"/>
    </row>
    <row r="6" s="1" customFormat="1" ht="15" customHeight="1" spans="1:8">
      <c r="A6" s="15"/>
      <c r="B6" s="13"/>
      <c r="C6" s="10"/>
      <c r="D6" s="13"/>
      <c r="E6" s="13"/>
      <c r="F6" s="15"/>
      <c r="G6" s="11"/>
      <c r="H6" s="16"/>
    </row>
    <row r="7" s="1" customFormat="1" ht="44" customHeight="1" spans="1:8">
      <c r="A7" s="17"/>
      <c r="B7" s="17" t="s">
        <v>8</v>
      </c>
      <c r="C7" s="18">
        <f>C8+C9+C10+C11+C12+C13+C14+C15+C16+C17</f>
        <v>283074.17</v>
      </c>
      <c r="D7" s="19">
        <f>D8+D9+D10+D11+D12+D13+D14+D15+D16+D17</f>
        <v>277915.17</v>
      </c>
      <c r="E7" s="20">
        <f>E8+E9+E10+E11+E12+E13+E14+E15+E16+E17</f>
        <v>4969999.9967</v>
      </c>
      <c r="F7" s="21">
        <f>F8+F9+F10+F11+F12+F13+F14+F15+F16+F17</f>
        <v>9999999.9954</v>
      </c>
      <c r="G7" s="21">
        <v>14970000</v>
      </c>
      <c r="H7" s="22" t="s">
        <v>10</v>
      </c>
    </row>
    <row r="8" ht="34" customHeight="1" spans="1:8">
      <c r="A8" s="18">
        <v>1</v>
      </c>
      <c r="B8" s="23" t="s">
        <v>11</v>
      </c>
      <c r="C8" s="24">
        <v>36558.17</v>
      </c>
      <c r="D8" s="25">
        <v>36558.17</v>
      </c>
      <c r="E8" s="20">
        <v>653788.63</v>
      </c>
      <c r="F8" s="21">
        <v>1315444.15</v>
      </c>
      <c r="G8" s="21">
        <f t="shared" ref="G8:G17" si="0">E8+F8</f>
        <v>1969232.78</v>
      </c>
      <c r="H8" s="26"/>
    </row>
    <row r="9" ht="34" customHeight="1" spans="1:8">
      <c r="A9" s="18">
        <v>2</v>
      </c>
      <c r="B9" s="18" t="s">
        <v>12</v>
      </c>
      <c r="C9" s="24">
        <v>21333.34</v>
      </c>
      <c r="D9" s="25">
        <v>21333.34</v>
      </c>
      <c r="E9" s="20">
        <f t="shared" ref="E9:E17" si="1">D9*17.8831</f>
        <v>381506.252554</v>
      </c>
      <c r="F9" s="21">
        <f t="shared" ref="F9:F17" si="2">D9*35.9822</f>
        <v>767620.506548</v>
      </c>
      <c r="G9" s="21">
        <f t="shared" si="0"/>
        <v>1149126.759102</v>
      </c>
      <c r="H9" s="26"/>
    </row>
    <row r="10" ht="34" customHeight="1" spans="1:8">
      <c r="A10" s="18">
        <v>3</v>
      </c>
      <c r="B10" s="18" t="s">
        <v>13</v>
      </c>
      <c r="C10" s="24">
        <v>28045.89</v>
      </c>
      <c r="D10" s="24">
        <v>26115.89</v>
      </c>
      <c r="E10" s="20">
        <f t="shared" si="1"/>
        <v>467033.072459</v>
      </c>
      <c r="F10" s="21">
        <f t="shared" si="2"/>
        <v>939707.177158</v>
      </c>
      <c r="G10" s="21">
        <f t="shared" si="0"/>
        <v>1406740.249617</v>
      </c>
      <c r="H10" s="22" t="s">
        <v>14</v>
      </c>
    </row>
    <row r="11" ht="34" customHeight="1" spans="1:8">
      <c r="A11" s="18">
        <v>4</v>
      </c>
      <c r="B11" s="18" t="s">
        <v>15</v>
      </c>
      <c r="C11" s="24">
        <v>37286.6</v>
      </c>
      <c r="D11" s="25">
        <v>34057.6</v>
      </c>
      <c r="E11" s="20">
        <f t="shared" si="1"/>
        <v>609055.46656</v>
      </c>
      <c r="F11" s="21">
        <f t="shared" si="2"/>
        <v>1225467.37472</v>
      </c>
      <c r="G11" s="21">
        <f t="shared" si="0"/>
        <v>1834522.84128</v>
      </c>
      <c r="H11" s="22" t="s">
        <v>16</v>
      </c>
    </row>
    <row r="12" ht="34" customHeight="1" spans="1:8">
      <c r="A12" s="18">
        <v>5</v>
      </c>
      <c r="B12" s="18" t="s">
        <v>17</v>
      </c>
      <c r="C12" s="24">
        <v>38182.97</v>
      </c>
      <c r="D12" s="24">
        <v>38182.97</v>
      </c>
      <c r="E12" s="20">
        <f t="shared" si="1"/>
        <v>682829.870807</v>
      </c>
      <c r="F12" s="21">
        <f t="shared" si="2"/>
        <v>1373907.263134</v>
      </c>
      <c r="G12" s="21">
        <f t="shared" si="0"/>
        <v>2056737.133941</v>
      </c>
      <c r="H12" s="27"/>
    </row>
    <row r="13" ht="34" customHeight="1" spans="1:8">
      <c r="A13" s="18">
        <v>6</v>
      </c>
      <c r="B13" s="18" t="s">
        <v>18</v>
      </c>
      <c r="C13" s="24">
        <v>18518</v>
      </c>
      <c r="D13" s="24">
        <v>18518</v>
      </c>
      <c r="E13" s="20">
        <f t="shared" si="1"/>
        <v>331159.2458</v>
      </c>
      <c r="F13" s="21">
        <f t="shared" si="2"/>
        <v>666318.3796</v>
      </c>
      <c r="G13" s="21">
        <f t="shared" si="0"/>
        <v>997477.6254</v>
      </c>
      <c r="H13" s="27"/>
    </row>
    <row r="14" ht="34" customHeight="1" spans="1:8">
      <c r="A14" s="18">
        <v>7</v>
      </c>
      <c r="B14" s="18" t="s">
        <v>19</v>
      </c>
      <c r="C14" s="24">
        <v>27038.42</v>
      </c>
      <c r="D14" s="24">
        <v>27038.42</v>
      </c>
      <c r="E14" s="20">
        <f t="shared" si="1"/>
        <v>483530.768702</v>
      </c>
      <c r="F14" s="21">
        <f t="shared" si="2"/>
        <v>972901.836124</v>
      </c>
      <c r="G14" s="21">
        <f t="shared" si="0"/>
        <v>1456432.604826</v>
      </c>
      <c r="H14" s="27"/>
    </row>
    <row r="15" ht="34" customHeight="1" spans="1:8">
      <c r="A15" s="18">
        <v>8</v>
      </c>
      <c r="B15" s="18" t="s">
        <v>20</v>
      </c>
      <c r="C15" s="24">
        <v>21014.33</v>
      </c>
      <c r="D15" s="24">
        <v>21014.33</v>
      </c>
      <c r="E15" s="20">
        <f t="shared" si="1"/>
        <v>375801.364823</v>
      </c>
      <c r="F15" s="21">
        <f t="shared" si="2"/>
        <v>756141.824926</v>
      </c>
      <c r="G15" s="21">
        <f t="shared" si="0"/>
        <v>1131943.189749</v>
      </c>
      <c r="H15" s="27"/>
    </row>
    <row r="16" ht="34" customHeight="1" spans="1:8">
      <c r="A16" s="18">
        <v>9</v>
      </c>
      <c r="B16" s="18" t="s">
        <v>21</v>
      </c>
      <c r="C16" s="24">
        <v>37016.8</v>
      </c>
      <c r="D16" s="24">
        <v>37016.8</v>
      </c>
      <c r="E16" s="20">
        <f t="shared" si="1"/>
        <v>661975.13608</v>
      </c>
      <c r="F16" s="21">
        <f t="shared" si="2"/>
        <v>1331945.90096</v>
      </c>
      <c r="G16" s="21">
        <f t="shared" si="0"/>
        <v>1993921.03704</v>
      </c>
      <c r="H16" s="27"/>
    </row>
    <row r="17" ht="34" customHeight="1" spans="1:8">
      <c r="A17" s="18">
        <v>10</v>
      </c>
      <c r="B17" s="18" t="s">
        <v>22</v>
      </c>
      <c r="C17" s="24">
        <v>18079.65</v>
      </c>
      <c r="D17" s="24">
        <v>18079.65</v>
      </c>
      <c r="E17" s="20">
        <f t="shared" si="1"/>
        <v>323320.188915</v>
      </c>
      <c r="F17" s="21">
        <f t="shared" si="2"/>
        <v>650545.58223</v>
      </c>
      <c r="G17" s="21">
        <f t="shared" si="0"/>
        <v>973865.771145</v>
      </c>
      <c r="H17" s="27"/>
    </row>
    <row r="18" s="2" customFormat="1" ht="38" customHeight="1" spans="1:7">
      <c r="A18" s="28"/>
      <c r="B18" s="29"/>
      <c r="C18" s="29"/>
      <c r="D18" s="29"/>
      <c r="E18" s="29"/>
      <c r="F18" s="29"/>
      <c r="G18" s="29"/>
    </row>
  </sheetData>
  <mergeCells count="11">
    <mergeCell ref="A2:H2"/>
    <mergeCell ref="C3:H3"/>
    <mergeCell ref="A18:G18"/>
    <mergeCell ref="A4:A6"/>
    <mergeCell ref="B4:B6"/>
    <mergeCell ref="C4:C6"/>
    <mergeCell ref="D4:D6"/>
    <mergeCell ref="E4:E6"/>
    <mergeCell ref="F4:F6"/>
    <mergeCell ref="G4:G6"/>
    <mergeCell ref="H4:H6"/>
  </mergeCells>
  <pageMargins left="0.118055555555556" right="0.118055555555556" top="0.75" bottom="0.511805555555556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芯</cp:lastModifiedBy>
  <dcterms:created xsi:type="dcterms:W3CDTF">2006-09-16T00:00:00Z</dcterms:created>
  <dcterms:modified xsi:type="dcterms:W3CDTF">2023-05-30T09:10:29Z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7FFA46AB0F454FBFA34A09511D7738EB</vt:lpwstr>
  </property>
  <property fmtid="{D5CDD505-2E9C-101B-9397-08002B2CF9AE}" pid="3" name="KSOProductBuildVer">
    <vt:lpwstr>2052-11.1.0.14309</vt:lpwstr>
  </property>
</Properties>
</file>