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<sst xmlns="http://schemas.openxmlformats.org/spreadsheetml/2006/main" count="42" uniqueCount="31">
  <si>
    <t>附件2：</t>
  </si>
  <si>
    <t>2023年实际种粮农民一次性补贴发放汇总表</t>
  </si>
  <si>
    <t>填报单位：（盖章）永固镇人民政府                        填报时间： 2023年5月28日                                                 单位：元、亩</t>
  </si>
  <si>
    <t>序号</t>
  </si>
  <si>
    <t>镇村</t>
  </si>
  <si>
    <t>资金汇总</t>
  </si>
  <si>
    <t>亩数汇总</t>
  </si>
  <si>
    <t>种粮农民</t>
  </si>
  <si>
    <t>流转、租赁土地的大户</t>
  </si>
  <si>
    <t>家庭农场</t>
  </si>
  <si>
    <t>合作社</t>
  </si>
  <si>
    <t>农业企业</t>
  </si>
  <si>
    <t>资金合计</t>
  </si>
  <si>
    <t>中央补贴 资金</t>
  </si>
  <si>
    <t>县级配套 资金</t>
  </si>
  <si>
    <t>补贴面积</t>
  </si>
  <si>
    <t>户数</t>
  </si>
  <si>
    <t>金额</t>
  </si>
  <si>
    <t>个数</t>
  </si>
  <si>
    <t>八卦营村</t>
  </si>
  <si>
    <t>东街村</t>
  </si>
  <si>
    <t>南关村</t>
  </si>
  <si>
    <t>姚寨子村</t>
  </si>
  <si>
    <t>西村</t>
  </si>
  <si>
    <t>滕庄村</t>
  </si>
  <si>
    <t>总寨村</t>
  </si>
  <si>
    <t>永固镇邓庄村</t>
  </si>
  <si>
    <t>杨家树庄村</t>
  </si>
  <si>
    <t>牛顺村</t>
  </si>
  <si>
    <t>合计</t>
  </si>
  <si>
    <t xml:space="preserve">   镇党委书记签字：                          镇长签字：                     农业农村局审核：                    财政局审核：                        填报人：                      联系电话：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</si>
</sst>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\(0.00\)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1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0" borderId="0"/>
    <xf numFmtId="0" fontId="13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7" borderId="22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/>
    <xf numFmtId="0" fontId="21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2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4" borderId="16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176" fontId="1" fillId="0" borderId="5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176" fontId="1" fillId="0" borderId="13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/>
    </xf>
    <xf numFmtId="176" fontId="1" fillId="0" borderId="14" xfId="0" applyNumberFormat="1" applyFont="1" applyBorder="1" applyAlignment="1" applyProtection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0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4" xfId="19"/>
    <cellStyle name="解释性文本" xfId="20" builtinId="53"/>
    <cellStyle name="标题 1" xfId="21" builtinId="16"/>
    <cellStyle name="常规 4 10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129" xfId="53"/>
    <cellStyle name="常规 106" xfId="54"/>
    <cellStyle name="常规 126" xfId="55"/>
    <cellStyle name="常规 125" xfId="56"/>
    <cellStyle name="常规 98" xfId="57"/>
    <cellStyle name="常规 127" xfId="58"/>
    <cellStyle name="常规 4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4"/>
  <sheetViews>
    <sheetView tabSelected="1" topLeftCell="A11" workbookViewId="0">
      <selection activeCell="L31" sqref="L31"/>
    </sheetView>
  </sheetViews>
  <sheetFormatPr defaultColWidth="8.83333333333333" defaultRowHeight="13.5" customHeight="1"/>
  <cols>
    <col min="1" max="1" width="3.5" style="1" customWidth="1"/>
    <col min="2" max="2" width="12" style="1" customWidth="1"/>
    <col min="3" max="3" width="15.375" style="1" customWidth="1"/>
    <col min="4" max="4" width="11.125" style="1" customWidth="1"/>
    <col min="5" max="5" width="11.625" style="1" customWidth="1"/>
    <col min="6" max="6" width="9.25" style="1" customWidth="1"/>
    <col min="7" max="7" width="9.375" style="2"/>
    <col min="8" max="8" width="7" style="1" customWidth="1"/>
    <col min="9" max="9" width="11.75" style="1" customWidth="1"/>
    <col min="10" max="10" width="9.25" style="2" customWidth="1"/>
    <col min="11" max="11" width="7.5" style="1" customWidth="1"/>
    <col min="12" max="12" width="11.75" style="1" customWidth="1"/>
    <col min="13" max="13" width="8.83333333333333" style="2"/>
    <col min="14" max="14" width="6.83333333333333" style="1" customWidth="1"/>
    <col min="15" max="15" width="10.875" style="1" customWidth="1"/>
    <col min="16" max="16" width="8.83333333333333" style="2"/>
    <col min="17" max="17" width="7" style="1" customWidth="1"/>
    <col min="18" max="18" width="9.75" style="1" customWidth="1"/>
    <col min="19" max="19" width="8" style="1" customWidth="1"/>
    <col min="20" max="20" width="7.83333333333333" style="1" customWidth="1"/>
    <col min="21" max="21" width="10.375" style="1" customWidth="1"/>
    <col min="22" max="16384" width="8.83333333333333" style="2"/>
  </cols>
  <sheetData>
    <row r="1" customHeight="1" spans="1:1">
      <c r="A1" s="1" t="s">
        <v>0</v>
      </c>
    </row>
    <row r="2" ht="30.2" customHeigh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0.25" customHeight="1" spans="1:2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22" customHeight="1" spans="1:21">
      <c r="A4" s="5" t="s">
        <v>3</v>
      </c>
      <c r="B4" s="5" t="s">
        <v>4</v>
      </c>
      <c r="C4" s="6" t="s">
        <v>5</v>
      </c>
      <c r="D4" s="7"/>
      <c r="E4" s="8"/>
      <c r="F4" s="9" t="s">
        <v>6</v>
      </c>
      <c r="G4" s="6" t="s">
        <v>7</v>
      </c>
      <c r="H4" s="7"/>
      <c r="I4" s="8"/>
      <c r="J4" s="6" t="s">
        <v>8</v>
      </c>
      <c r="K4" s="7"/>
      <c r="L4" s="8"/>
      <c r="M4" s="6" t="s">
        <v>9</v>
      </c>
      <c r="N4" s="7"/>
      <c r="O4" s="8"/>
      <c r="P4" s="6" t="s">
        <v>10</v>
      </c>
      <c r="Q4" s="7"/>
      <c r="R4" s="8"/>
      <c r="S4" s="6" t="s">
        <v>11</v>
      </c>
      <c r="T4" s="7"/>
      <c r="U4" s="8"/>
    </row>
    <row r="5" customHeight="1" spans="1:21">
      <c r="A5" s="5"/>
      <c r="B5" s="5"/>
      <c r="C5" s="10"/>
      <c r="D5" s="11"/>
      <c r="E5" s="12"/>
      <c r="F5" s="13"/>
      <c r="G5" s="10"/>
      <c r="H5" s="11"/>
      <c r="I5" s="12"/>
      <c r="J5" s="10"/>
      <c r="K5" s="11"/>
      <c r="L5" s="12"/>
      <c r="M5" s="10"/>
      <c r="N5" s="11"/>
      <c r="O5" s="12"/>
      <c r="P5" s="10"/>
      <c r="Q5" s="11"/>
      <c r="R5" s="12"/>
      <c r="S5" s="10"/>
      <c r="T5" s="11"/>
      <c r="U5" s="12"/>
    </row>
    <row r="6" ht="6" customHeight="1" spans="1:21">
      <c r="A6" s="5"/>
      <c r="B6" s="5"/>
      <c r="C6" s="14"/>
      <c r="D6" s="15"/>
      <c r="E6" s="16"/>
      <c r="F6" s="13"/>
      <c r="G6" s="14"/>
      <c r="H6" s="15"/>
      <c r="I6" s="16"/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</row>
    <row r="7" ht="36.25" customHeight="1" spans="1:21">
      <c r="A7" s="5"/>
      <c r="B7" s="5"/>
      <c r="C7" s="5" t="s">
        <v>12</v>
      </c>
      <c r="D7" s="5" t="s">
        <v>13</v>
      </c>
      <c r="E7" s="5" t="s">
        <v>14</v>
      </c>
      <c r="F7" s="17"/>
      <c r="G7" s="5" t="s">
        <v>15</v>
      </c>
      <c r="H7" s="5" t="s">
        <v>16</v>
      </c>
      <c r="I7" s="5" t="s">
        <v>17</v>
      </c>
      <c r="J7" s="5" t="s">
        <v>15</v>
      </c>
      <c r="K7" s="5" t="s">
        <v>16</v>
      </c>
      <c r="L7" s="5" t="s">
        <v>17</v>
      </c>
      <c r="M7" s="5" t="s">
        <v>15</v>
      </c>
      <c r="N7" s="5" t="s">
        <v>18</v>
      </c>
      <c r="O7" s="5" t="s">
        <v>17</v>
      </c>
      <c r="P7" s="5" t="s">
        <v>15</v>
      </c>
      <c r="Q7" s="5" t="s">
        <v>18</v>
      </c>
      <c r="R7" s="5" t="s">
        <v>17</v>
      </c>
      <c r="S7" s="5" t="s">
        <v>15</v>
      </c>
      <c r="T7" s="5" t="s">
        <v>18</v>
      </c>
      <c r="U7" s="5" t="s">
        <v>17</v>
      </c>
    </row>
    <row r="8" ht="23" customHeight="1" spans="1:21">
      <c r="A8" s="18">
        <v>1</v>
      </c>
      <c r="B8" s="19" t="s">
        <v>19</v>
      </c>
      <c r="C8" s="20">
        <f>D8+E8</f>
        <v>138002.8986</v>
      </c>
      <c r="D8" s="20">
        <v>45816.5022</v>
      </c>
      <c r="E8" s="20">
        <v>92186.3964</v>
      </c>
      <c r="F8" s="18">
        <v>2562</v>
      </c>
      <c r="G8" s="18">
        <v>0</v>
      </c>
      <c r="H8" s="21">
        <v>0</v>
      </c>
      <c r="I8" s="18">
        <v>0</v>
      </c>
      <c r="J8" s="18">
        <v>2562</v>
      </c>
      <c r="K8" s="19">
        <v>2</v>
      </c>
      <c r="L8" s="20">
        <v>138002.8986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</row>
    <row r="9" ht="23" customHeight="1" spans="1:21">
      <c r="A9" s="18">
        <v>2</v>
      </c>
      <c r="B9" s="18" t="s">
        <v>20</v>
      </c>
      <c r="C9" s="20">
        <f>D9+E9</f>
        <v>159775.25286</v>
      </c>
      <c r="D9" s="20">
        <v>53044.85122</v>
      </c>
      <c r="E9" s="20">
        <v>106730.40164</v>
      </c>
      <c r="F9" s="20">
        <f>G9+J9</f>
        <v>2966.2</v>
      </c>
      <c r="G9" s="20">
        <v>190.4</v>
      </c>
      <c r="H9" s="21">
        <v>19</v>
      </c>
      <c r="I9" s="20">
        <v>10255.95312</v>
      </c>
      <c r="J9" s="20">
        <v>2775.8</v>
      </c>
      <c r="K9" s="19">
        <v>5</v>
      </c>
      <c r="L9" s="20">
        <v>149519.29974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</row>
    <row r="10" ht="23" customHeight="1" spans="1:21">
      <c r="A10" s="18">
        <v>3</v>
      </c>
      <c r="B10" s="22" t="s">
        <v>21</v>
      </c>
      <c r="C10" s="20">
        <f>D10+E10</f>
        <v>142279.72342</v>
      </c>
      <c r="D10" s="20">
        <v>47236.42034</v>
      </c>
      <c r="E10" s="20">
        <v>95043.30308</v>
      </c>
      <c r="F10" s="20">
        <v>2641.4</v>
      </c>
      <c r="G10" s="20">
        <v>138.5</v>
      </c>
      <c r="H10" s="21">
        <v>4</v>
      </c>
      <c r="I10" s="20">
        <v>7460.34405</v>
      </c>
      <c r="J10" s="20">
        <v>2502.9</v>
      </c>
      <c r="K10" s="19">
        <v>6</v>
      </c>
      <c r="L10" s="20">
        <v>134819.45937</v>
      </c>
      <c r="M10" s="18"/>
      <c r="N10" s="18"/>
      <c r="O10" s="18"/>
      <c r="P10" s="18"/>
      <c r="Q10" s="18"/>
      <c r="R10" s="18"/>
      <c r="S10" s="18"/>
      <c r="T10" s="18"/>
      <c r="U10" s="18"/>
    </row>
    <row r="11" ht="23" customHeight="1" spans="1:21">
      <c r="A11" s="18">
        <v>4</v>
      </c>
      <c r="B11" s="18" t="s">
        <v>22</v>
      </c>
      <c r="C11" s="20">
        <v>158471.7126</v>
      </c>
      <c r="D11" s="20">
        <v>52612.0802</v>
      </c>
      <c r="E11" s="20">
        <v>105859.6324</v>
      </c>
      <c r="F11" s="18">
        <f>G11+J11+S11</f>
        <v>2942</v>
      </c>
      <c r="G11" s="18">
        <v>238</v>
      </c>
      <c r="H11" s="18">
        <v>11</v>
      </c>
      <c r="I11" s="18">
        <v>12819.94</v>
      </c>
      <c r="J11" s="18">
        <v>2424</v>
      </c>
      <c r="K11" s="18">
        <v>4</v>
      </c>
      <c r="L11" s="18">
        <v>130569.49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280</v>
      </c>
      <c r="T11" s="18">
        <v>1</v>
      </c>
      <c r="U11" s="18">
        <v>15082.28</v>
      </c>
    </row>
    <row r="12" ht="23" customHeight="1" spans="1:21">
      <c r="A12" s="18">
        <v>5</v>
      </c>
      <c r="B12" s="18" t="s">
        <v>23</v>
      </c>
      <c r="C12" s="20">
        <f t="shared" ref="C12:C17" si="0">D12+E12</f>
        <v>142161.84</v>
      </c>
      <c r="D12" s="18">
        <v>47197.26</v>
      </c>
      <c r="E12" s="18">
        <v>94964.58</v>
      </c>
      <c r="F12" s="18">
        <f>G12+J12</f>
        <v>2639.21</v>
      </c>
      <c r="G12" s="23">
        <v>60</v>
      </c>
      <c r="H12" s="21">
        <v>2</v>
      </c>
      <c r="I12" s="23">
        <v>3231.92</v>
      </c>
      <c r="J12" s="18">
        <v>2579.21</v>
      </c>
      <c r="K12" s="19">
        <v>4</v>
      </c>
      <c r="L12" s="20">
        <v>138929.920413</v>
      </c>
      <c r="M12" s="18"/>
      <c r="N12" s="18"/>
      <c r="O12" s="18"/>
      <c r="P12" s="18"/>
      <c r="Q12" s="18"/>
      <c r="R12" s="18"/>
      <c r="S12" s="18"/>
      <c r="T12" s="18"/>
      <c r="U12" s="18"/>
    </row>
    <row r="13" ht="23" customHeight="1" spans="1:21">
      <c r="A13" s="18">
        <v>6</v>
      </c>
      <c r="B13" s="18" t="s">
        <v>24</v>
      </c>
      <c r="C13" s="18">
        <f t="shared" si="0"/>
        <v>76332.59</v>
      </c>
      <c r="D13" s="18">
        <v>25342.13</v>
      </c>
      <c r="E13" s="18">
        <v>50990.46</v>
      </c>
      <c r="F13" s="18">
        <v>1417.1</v>
      </c>
      <c r="G13" s="18"/>
      <c r="H13" s="18"/>
      <c r="I13" s="18"/>
      <c r="J13" s="18">
        <v>1417.1</v>
      </c>
      <c r="K13" s="18">
        <v>3</v>
      </c>
      <c r="L13" s="18">
        <v>76332.53</v>
      </c>
      <c r="M13" s="18"/>
      <c r="N13" s="18"/>
      <c r="O13" s="18"/>
      <c r="P13" s="18"/>
      <c r="Q13" s="18"/>
      <c r="R13" s="18"/>
      <c r="S13" s="18"/>
      <c r="T13" s="18"/>
      <c r="U13" s="18"/>
    </row>
    <row r="14" ht="23" customHeight="1" spans="1:21">
      <c r="A14" s="18">
        <v>7</v>
      </c>
      <c r="B14" s="18" t="s">
        <v>25</v>
      </c>
      <c r="C14" s="20">
        <f t="shared" si="0"/>
        <v>47132.1375</v>
      </c>
      <c r="D14" s="20">
        <v>15647.7125</v>
      </c>
      <c r="E14" s="20">
        <v>31484.425</v>
      </c>
      <c r="F14" s="20">
        <v>875</v>
      </c>
      <c r="G14" s="21">
        <v>40</v>
      </c>
      <c r="H14" s="18">
        <v>1</v>
      </c>
      <c r="I14" s="18">
        <v>2154.61</v>
      </c>
      <c r="J14" s="18">
        <v>835</v>
      </c>
      <c r="K14" s="18">
        <v>4</v>
      </c>
      <c r="L14" s="18">
        <v>44977.51</v>
      </c>
      <c r="M14" s="18"/>
      <c r="N14" s="33"/>
      <c r="O14" s="33"/>
      <c r="P14" s="33"/>
      <c r="Q14" s="33"/>
      <c r="R14" s="33"/>
      <c r="S14" s="33"/>
      <c r="T14" s="33"/>
      <c r="U14" s="33"/>
    </row>
    <row r="15" ht="23" customHeight="1" spans="1:21">
      <c r="A15" s="18">
        <v>8</v>
      </c>
      <c r="B15" s="18" t="s">
        <v>26</v>
      </c>
      <c r="C15" s="20">
        <f t="shared" si="0"/>
        <v>31516.59123</v>
      </c>
      <c r="D15" s="20">
        <v>10463.40521</v>
      </c>
      <c r="E15" s="20">
        <v>21053.18602</v>
      </c>
      <c r="F15" s="20">
        <v>585.1</v>
      </c>
      <c r="G15" s="18">
        <v>86</v>
      </c>
      <c r="H15" s="18">
        <v>1</v>
      </c>
      <c r="I15" s="18">
        <v>4632.42</v>
      </c>
      <c r="J15" s="18">
        <v>499.1</v>
      </c>
      <c r="K15" s="18">
        <v>1</v>
      </c>
      <c r="L15" s="18">
        <v>26884.17123</v>
      </c>
      <c r="M15" s="18"/>
      <c r="N15" s="18"/>
      <c r="O15" s="18"/>
      <c r="P15" s="18"/>
      <c r="Q15" s="18"/>
      <c r="R15" s="18"/>
      <c r="S15" s="18"/>
      <c r="T15" s="18"/>
      <c r="U15" s="18"/>
    </row>
    <row r="16" ht="23" customHeight="1" spans="1:21">
      <c r="A16" s="18">
        <v>9</v>
      </c>
      <c r="B16" s="20" t="s">
        <v>27</v>
      </c>
      <c r="C16" s="20">
        <f t="shared" si="0"/>
        <v>79989.9705</v>
      </c>
      <c r="D16" s="20">
        <v>26556.4035</v>
      </c>
      <c r="E16" s="20">
        <v>53433.567</v>
      </c>
      <c r="F16" s="20">
        <v>1485</v>
      </c>
      <c r="G16" s="20">
        <v>201</v>
      </c>
      <c r="H16" s="18">
        <v>10</v>
      </c>
      <c r="I16" s="20">
        <v>10826.9253</v>
      </c>
      <c r="J16" s="20">
        <v>432</v>
      </c>
      <c r="K16" s="18">
        <v>2</v>
      </c>
      <c r="L16" s="20">
        <v>23269.8096</v>
      </c>
      <c r="M16" s="20">
        <v>402</v>
      </c>
      <c r="N16" s="20">
        <v>1</v>
      </c>
      <c r="O16" s="34">
        <v>21653.8506</v>
      </c>
      <c r="P16" s="20">
        <v>450</v>
      </c>
      <c r="Q16" s="20">
        <v>1</v>
      </c>
      <c r="R16" s="20">
        <v>24239.385</v>
      </c>
      <c r="S16" s="20">
        <v>0</v>
      </c>
      <c r="T16" s="20">
        <v>0</v>
      </c>
      <c r="U16" s="20">
        <v>0</v>
      </c>
    </row>
    <row r="17" ht="23" customHeight="1" spans="1:21">
      <c r="A17" s="23">
        <v>10</v>
      </c>
      <c r="B17" s="24" t="s">
        <v>28</v>
      </c>
      <c r="C17" s="25">
        <f t="shared" si="0"/>
        <v>173464.041549</v>
      </c>
      <c r="D17" s="26">
        <f>F17*17.8831</f>
        <v>57589.483423</v>
      </c>
      <c r="E17" s="26">
        <f>F17*35.9822</f>
        <v>115874.558126</v>
      </c>
      <c r="F17" s="25">
        <v>3220.33</v>
      </c>
      <c r="G17" s="25">
        <v>210.33</v>
      </c>
      <c r="H17" s="18">
        <v>29</v>
      </c>
      <c r="I17" s="26">
        <v>11329.488549</v>
      </c>
      <c r="J17" s="20">
        <v>3010</v>
      </c>
      <c r="K17" s="18">
        <v>4</v>
      </c>
      <c r="L17" s="20">
        <v>162134.553</v>
      </c>
      <c r="M17" s="20"/>
      <c r="N17" s="20"/>
      <c r="O17" s="20"/>
      <c r="P17" s="20"/>
      <c r="Q17" s="20"/>
      <c r="R17" s="20"/>
      <c r="S17" s="20"/>
      <c r="T17" s="20"/>
      <c r="U17" s="20"/>
    </row>
    <row r="18" ht="23" customHeight="1" spans="1:21">
      <c r="A18" s="27" t="s">
        <v>29</v>
      </c>
      <c r="B18" s="27"/>
      <c r="C18" s="28">
        <f t="shared" ref="C18:U18" si="1">SUM(C8:C17)</f>
        <v>1149126.758259</v>
      </c>
      <c r="D18" s="28">
        <f t="shared" si="1"/>
        <v>381506.248593</v>
      </c>
      <c r="E18" s="28">
        <f t="shared" si="1"/>
        <v>767620.509666</v>
      </c>
      <c r="F18" s="28">
        <f t="shared" si="1"/>
        <v>21333.34</v>
      </c>
      <c r="G18" s="28">
        <f t="shared" si="1"/>
        <v>1164.23</v>
      </c>
      <c r="H18" s="18">
        <f t="shared" si="1"/>
        <v>77</v>
      </c>
      <c r="I18" s="28">
        <f t="shared" si="1"/>
        <v>62711.601019</v>
      </c>
      <c r="J18" s="35">
        <f t="shared" si="1"/>
        <v>19037.11</v>
      </c>
      <c r="K18" s="18">
        <f t="shared" si="1"/>
        <v>35</v>
      </c>
      <c r="L18" s="20">
        <f t="shared" si="1"/>
        <v>1025439.641953</v>
      </c>
      <c r="M18" s="20">
        <f t="shared" si="1"/>
        <v>402</v>
      </c>
      <c r="N18" s="20">
        <f t="shared" si="1"/>
        <v>1</v>
      </c>
      <c r="O18" s="20">
        <f t="shared" si="1"/>
        <v>21653.8506</v>
      </c>
      <c r="P18" s="20">
        <f t="shared" si="1"/>
        <v>450</v>
      </c>
      <c r="Q18" s="20">
        <f t="shared" si="1"/>
        <v>1</v>
      </c>
      <c r="R18" s="20">
        <f t="shared" si="1"/>
        <v>24239.385</v>
      </c>
      <c r="S18" s="20">
        <f t="shared" si="1"/>
        <v>280</v>
      </c>
      <c r="T18" s="20">
        <f t="shared" si="1"/>
        <v>1</v>
      </c>
      <c r="U18" s="20">
        <f t="shared" si="1"/>
        <v>15082.28</v>
      </c>
    </row>
    <row r="19" ht="54" customHeight="1" spans="1:21">
      <c r="A19" s="29" t="s">
        <v>30</v>
      </c>
      <c r="B19" s="29"/>
      <c r="C19" s="30"/>
      <c r="D19" s="30"/>
      <c r="E19" s="30"/>
      <c r="F19" s="30"/>
      <c r="G19" s="30"/>
      <c r="H19" s="31"/>
      <c r="I19" s="30"/>
      <c r="J19" s="30"/>
      <c r="K19" s="29"/>
      <c r="L19" s="30"/>
      <c r="M19" s="30"/>
      <c r="N19" s="29"/>
      <c r="O19" s="30"/>
      <c r="P19" s="30"/>
      <c r="Q19" s="29"/>
      <c r="R19" s="30"/>
      <c r="S19" s="30"/>
      <c r="T19" s="29"/>
      <c r="U19" s="30"/>
    </row>
    <row r="22" customHeight="1" spans="4:4">
      <c r="D22" s="32"/>
    </row>
    <row r="23" customHeight="1" spans="4:4">
      <c r="D23" s="32"/>
    </row>
    <row r="24" customHeight="1" spans="4:4">
      <c r="D24" s="32"/>
    </row>
  </sheetData>
  <mergeCells count="14">
    <mergeCell ref="A1:B1"/>
    <mergeCell ref="A2:U2"/>
    <mergeCell ref="A3:U3"/>
    <mergeCell ref="A18:B18"/>
    <mergeCell ref="A19:U19"/>
    <mergeCell ref="A4:A7"/>
    <mergeCell ref="B4:B7"/>
    <mergeCell ref="F4:F7"/>
    <mergeCell ref="G4:I6"/>
    <mergeCell ref="J4:L6"/>
    <mergeCell ref="M4:O6"/>
    <mergeCell ref="P4:R6"/>
    <mergeCell ref="S4:U6"/>
    <mergeCell ref="C4:E6"/>
  </mergeCells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永保初心</cp:lastModifiedBy>
  <dcterms:created xsi:type="dcterms:W3CDTF">2006-09-16T00:00:00Z</dcterms:created>
  <dcterms:modified xsi:type="dcterms:W3CDTF">2023-06-02T01:06:05Z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89771FC56F214C4088F9DA86638711A9_12</vt:lpwstr>
  </property>
  <property fmtid="{D5CDD505-2E9C-101B-9397-08002B2CF9AE}" pid="3" name="KSOProductBuildVer">
    <vt:lpwstr>2052-11.1.0.11691</vt:lpwstr>
  </property>
</Properties>
</file>