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<sst xmlns="http://schemas.openxmlformats.org/spreadsheetml/2006/main" count="154" uniqueCount="105">
  <si>
    <t>民乐县四季度生猪规模养殖场贷款贴息补助花名册</t>
  </si>
  <si>
    <t xml:space="preserve">填报单位（盖章）：                                                     </t>
  </si>
  <si>
    <t>序号</t>
  </si>
  <si>
    <t>养殖场名称</t>
  </si>
  <si>
    <t>地  址</t>
  </si>
  <si>
    <t>存栏量
（头）</t>
  </si>
  <si>
    <t>贷款银行</t>
  </si>
  <si>
    <t>贷款金额
（万元）</t>
  </si>
  <si>
    <t>LPR</t>
  </si>
  <si>
    <t>贷款
起止日期</t>
  </si>
  <si>
    <t>计息时间</t>
  </si>
  <si>
    <t>贴息
天数</t>
  </si>
  <si>
    <t>2024年贷款贴息金额（元）</t>
  </si>
  <si>
    <t>开户行及账号</t>
  </si>
  <si>
    <t>备注</t>
  </si>
  <si>
    <t>民乐县祥合顺农牧发展有限责任公司</t>
  </si>
  <si>
    <t>民联镇复兴村</t>
  </si>
  <si>
    <t>甘肃农村信用社</t>
  </si>
  <si>
    <t>2024.10.11-2025.10.10</t>
  </si>
  <si>
    <t>甘肃民乐农村商业银行股份有限公司
320030122000******</t>
  </si>
  <si>
    <t>民乐县顺祥种植养殖专业合作社</t>
  </si>
  <si>
    <t>2024.11.12-2025.11.11</t>
  </si>
  <si>
    <t>中国建设银行股份有限公司民乐支行
62001650301051******</t>
  </si>
  <si>
    <t>民乐县鹏欣养殖专业合作社</t>
  </si>
  <si>
    <t>新天镇新天堡村</t>
  </si>
  <si>
    <t>2022.10.24-2025.10.23</t>
  </si>
  <si>
    <t xml:space="preserve">甘肃民乐农村商业银行股份有限公司新天支行
321010122000******
</t>
  </si>
  <si>
    <t>刘浩勤</t>
  </si>
  <si>
    <t>2024.01.02-2025.01.01</t>
  </si>
  <si>
    <t>2024.04.17-2025.04.16</t>
  </si>
  <si>
    <t>2024.03.03-2025.03.02</t>
  </si>
  <si>
    <t>毛玉国</t>
  </si>
  <si>
    <t>2024.04.16-2027.04.15</t>
  </si>
  <si>
    <t>李峰</t>
  </si>
  <si>
    <t>中国农业银行民乐支行</t>
  </si>
  <si>
    <t>2023.10.07-2026.10.06</t>
  </si>
  <si>
    <t>民乐县源隆养殖专业合作社</t>
  </si>
  <si>
    <t>新天镇林山村</t>
  </si>
  <si>
    <t>2024.01.31-2027.01.30</t>
  </si>
  <si>
    <t>甘肃民乐农村商业银行股份有限公司李寨支行
321110122000******</t>
  </si>
  <si>
    <t>民乐县吕氏海盛农牧专业合作社</t>
  </si>
  <si>
    <t>2023.06.06-2026.06.05</t>
  </si>
  <si>
    <t>2023.01.18-2025.01.17</t>
  </si>
  <si>
    <t>民乐县韵旺通养殖农场（个体工商户）</t>
  </si>
  <si>
    <t>新天镇钱寨村</t>
  </si>
  <si>
    <t>2022.01.01-2024.12.31</t>
  </si>
  <si>
    <t xml:space="preserve">甘肃民乐农村商业银行股份有限公司新天支行
321012800006******
</t>
  </si>
  <si>
    <t>2022.01.29-2025.01.28</t>
  </si>
  <si>
    <t>民乐县鸿宸养殖场</t>
  </si>
  <si>
    <t>南古镇克寨村</t>
  </si>
  <si>
    <t>2022.06.26-2025.06.25</t>
  </si>
  <si>
    <t>中国农业银行股份有限公司民乐南古支行
271862010400******</t>
  </si>
  <si>
    <t>民乐县倪伟养殖专业合作社</t>
  </si>
  <si>
    <t>南古镇岔家堡村</t>
  </si>
  <si>
    <t>2024.06.21-2025.06.20</t>
  </si>
  <si>
    <t>甘肃民乐农村商业银行股份有限公司南古支行
321210122000******</t>
  </si>
  <si>
    <t>2024.03.29-2025.03.28</t>
  </si>
  <si>
    <t>2023.01.10-2026.04.09</t>
  </si>
  <si>
    <t>民乐县晨光养殖专业合作社</t>
  </si>
  <si>
    <t>南古镇杨坊村</t>
  </si>
  <si>
    <t>2023.05.22-2026.05.21</t>
  </si>
  <si>
    <t>甘肃民乐农村商业银行股份有限公司杨坊支行
321310122000******</t>
  </si>
  <si>
    <t>顾发青</t>
  </si>
  <si>
    <t>2024.04.15-2027.04.14</t>
  </si>
  <si>
    <t>2023.02.03-2026.02.02</t>
  </si>
  <si>
    <t>展学范</t>
  </si>
  <si>
    <t>2023.08.31-2026.08.30</t>
  </si>
  <si>
    <t>顾发强</t>
  </si>
  <si>
    <t>2024.08.27-2027.08.26</t>
  </si>
  <si>
    <t>民乐县鑫绿康养殖专业合作社</t>
  </si>
  <si>
    <t>2022.05.10-2025.05.09</t>
  </si>
  <si>
    <t>严志文</t>
  </si>
  <si>
    <t>2021.12.25-2024.12.24</t>
  </si>
  <si>
    <t>2023.04.14-2025.03.30</t>
  </si>
  <si>
    <t>严东</t>
  </si>
  <si>
    <t>2024.03.12-2025.03.11</t>
  </si>
  <si>
    <t>许霞</t>
  </si>
  <si>
    <t>2023.06.02-2025.06.01</t>
  </si>
  <si>
    <t>2021.11.17-2024.11.16</t>
  </si>
  <si>
    <t>民乐县飞朋养殖场</t>
  </si>
  <si>
    <t>南古镇毛城村</t>
  </si>
  <si>
    <t>2022.03.05-2025.03.04</t>
  </si>
  <si>
    <t>甘肃民乐农村商业银行股份有限公司南古支行
321212100006******</t>
  </si>
  <si>
    <t>2024.03.05-2027.03.04</t>
  </si>
  <si>
    <t>民乐县志烨农牧农场（个体工商户）</t>
  </si>
  <si>
    <t>2023.12.18-2026.12.17</t>
  </si>
  <si>
    <t>甘肃民乐农村商业银行股份有限公司南古支行
321212700006******</t>
  </si>
  <si>
    <t>民乐县福康养殖专业合作社</t>
  </si>
  <si>
    <t>三堡镇下吾旗村</t>
  </si>
  <si>
    <t>2023.02.24-2026.02.23</t>
  </si>
  <si>
    <t>甘肃民乐农村商业银行股份有限公司三堡支行
320310122000******</t>
  </si>
  <si>
    <t>民乐县腾农牧业家庭农场（个体工商户）</t>
  </si>
  <si>
    <t>三堡镇陈庄村</t>
  </si>
  <si>
    <t>中国建设银行甘肃支行</t>
  </si>
  <si>
    <t>2024.01.12-2025.01.12</t>
  </si>
  <si>
    <t>甘肃民乐农村商业银行股份有限公司三堡支行
320312400006******</t>
  </si>
  <si>
    <t>2023.02.14-2026.02.13</t>
  </si>
  <si>
    <t>2023.10.20-2024.10.19</t>
  </si>
  <si>
    <t>民乐县鑫凯养殖专业合作社</t>
  </si>
  <si>
    <t>洪水镇老号村</t>
  </si>
  <si>
    <t>2021.12.01-2024.11.30</t>
  </si>
  <si>
    <t>甘肃民乐农村商业银行股份有限公司城关支行
321510122000******</t>
  </si>
  <si>
    <t>2024.03.02-2025.03.01</t>
  </si>
  <si>
    <t>2022.11.17-2025.11.16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</si>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</sst>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36"/>
      <name val="宋体"/>
      <charset val="134"/>
      <scheme val="minor"/>
    </font>
    <font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topLeftCell="A27" workbookViewId="0">
      <selection activeCell="H36" sqref="H36"/>
    </sheetView>
  </sheetViews>
  <sheetFormatPr defaultColWidth="9" defaultRowHeight="13.5"/>
  <cols>
    <col min="1" max="1" width="6" customWidth="1"/>
    <col min="2" max="2" width="20.1416666666667" customWidth="1"/>
    <col min="3" max="3" width="16.3166666666667" customWidth="1"/>
    <col min="4" max="4" width="9.75" customWidth="1"/>
    <col min="5" max="5" width="15.625" customWidth="1"/>
    <col min="6" max="6" width="13.5" customWidth="1"/>
    <col min="7" max="7" width="10.25" customWidth="1"/>
    <col min="8" max="8" width="23" customWidth="1"/>
    <col min="9" max="9" width="12.7583333333333" customWidth="1"/>
    <col min="10" max="10" width="11.7166666666667" customWidth="1"/>
    <col min="11" max="11" width="6.875" customWidth="1"/>
    <col min="12" max="12" width="13.125" customWidth="1"/>
    <col min="13" max="13" width="26.125" customWidth="1"/>
    <col min="14" max="14" width="10" customWidth="1"/>
    <col min="15" max="15" width="15.625" customWidth="1"/>
  </cols>
  <sheetData>
    <row r="1" customFormat="1" ht="67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1" ht="37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47" customHeight="1" spans="1:14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4" t="s">
        <v>8</v>
      </c>
      <c r="H3" s="5" t="s">
        <v>9</v>
      </c>
      <c r="I3" s="5" t="s">
        <v>10</v>
      </c>
      <c r="J3" s="5"/>
      <c r="K3" s="5" t="s">
        <v>11</v>
      </c>
      <c r="L3" s="5" t="s">
        <v>12</v>
      </c>
      <c r="M3" s="5" t="s">
        <v>13</v>
      </c>
      <c r="N3" s="5" t="s">
        <v>14</v>
      </c>
    </row>
    <row r="4" customFormat="1" ht="44" customHeight="1" spans="1:14">
      <c r="A4" s="6">
        <v>1</v>
      </c>
      <c r="B4" s="7" t="s">
        <v>15</v>
      </c>
      <c r="C4" s="6" t="s">
        <v>16</v>
      </c>
      <c r="D4" s="6">
        <v>13600</v>
      </c>
      <c r="E4" s="6" t="s">
        <v>17</v>
      </c>
      <c r="F4" s="6">
        <v>450</v>
      </c>
      <c r="G4" s="8">
        <v>0.0345</v>
      </c>
      <c r="H4" s="6" t="s">
        <v>18</v>
      </c>
      <c r="I4" s="13">
        <v>45576</v>
      </c>
      <c r="J4" s="13">
        <v>45647</v>
      </c>
      <c r="K4" s="6">
        <f t="shared" ref="K4:K41" si="0">J4-I4</f>
        <v>71</v>
      </c>
      <c r="L4" s="6">
        <v>24531.75</v>
      </c>
      <c r="M4" s="7" t="s">
        <v>19</v>
      </c>
      <c r="N4" s="9"/>
    </row>
    <row r="5" customFormat="1" ht="44" customHeight="1" spans="1:14">
      <c r="A5" s="6">
        <v>2</v>
      </c>
      <c r="B5" s="7" t="s">
        <v>20</v>
      </c>
      <c r="C5" s="6" t="s">
        <v>16</v>
      </c>
      <c r="D5" s="6">
        <v>6500</v>
      </c>
      <c r="E5" s="6" t="s">
        <v>17</v>
      </c>
      <c r="F5" s="6">
        <v>120</v>
      </c>
      <c r="G5" s="8">
        <v>0.0345</v>
      </c>
      <c r="H5" s="9" t="s">
        <v>21</v>
      </c>
      <c r="I5" s="13">
        <v>45608</v>
      </c>
      <c r="J5" s="13">
        <v>45647</v>
      </c>
      <c r="K5" s="6">
        <f t="shared" si="0"/>
        <v>39</v>
      </c>
      <c r="L5" s="6">
        <f t="shared" ref="L5:L7" si="1">G5/360*K5*F5*10000</f>
        <v>4485</v>
      </c>
      <c r="M5" s="7" t="s">
        <v>22</v>
      </c>
      <c r="N5" s="9"/>
    </row>
    <row r="6" customFormat="1" ht="36" customHeight="1" spans="1:14">
      <c r="A6" s="6">
        <v>3</v>
      </c>
      <c r="B6" s="7" t="s">
        <v>23</v>
      </c>
      <c r="C6" s="7" t="s">
        <v>24</v>
      </c>
      <c r="D6" s="6">
        <v>2320</v>
      </c>
      <c r="E6" s="6" t="s">
        <v>17</v>
      </c>
      <c r="F6" s="6">
        <v>15</v>
      </c>
      <c r="G6" s="8">
        <v>0.0345</v>
      </c>
      <c r="H6" s="9" t="s">
        <v>25</v>
      </c>
      <c r="I6" s="13">
        <v>45557</v>
      </c>
      <c r="J6" s="13">
        <v>45647</v>
      </c>
      <c r="K6" s="6">
        <f t="shared" si="0"/>
        <v>90</v>
      </c>
      <c r="L6" s="6">
        <f t="shared" si="1"/>
        <v>1293.75</v>
      </c>
      <c r="M6" s="7" t="s">
        <v>26</v>
      </c>
      <c r="N6" s="6" t="s">
        <v>27</v>
      </c>
    </row>
    <row r="7" customFormat="1" ht="36" customHeight="1" spans="1:14">
      <c r="A7" s="6"/>
      <c r="B7" s="7"/>
      <c r="C7" s="7"/>
      <c r="D7" s="6"/>
      <c r="E7" s="6" t="s">
        <v>17</v>
      </c>
      <c r="F7" s="6">
        <v>19.6</v>
      </c>
      <c r="G7" s="8">
        <v>0.0345</v>
      </c>
      <c r="H7" s="9" t="s">
        <v>28</v>
      </c>
      <c r="I7" s="13">
        <v>45557</v>
      </c>
      <c r="J7" s="13">
        <v>45647</v>
      </c>
      <c r="K7" s="6">
        <f t="shared" si="0"/>
        <v>90</v>
      </c>
      <c r="L7" s="6">
        <f t="shared" si="1"/>
        <v>1690.5</v>
      </c>
      <c r="M7" s="7"/>
      <c r="N7" s="6" t="s">
        <v>27</v>
      </c>
    </row>
    <row r="8" customFormat="1" ht="36" customHeight="1" spans="1:14">
      <c r="A8" s="6"/>
      <c r="B8" s="7"/>
      <c r="C8" s="7"/>
      <c r="D8" s="6"/>
      <c r="E8" s="6" t="s">
        <v>17</v>
      </c>
      <c r="F8" s="6">
        <v>14.9</v>
      </c>
      <c r="G8" s="8">
        <v>0.0345</v>
      </c>
      <c r="H8" s="9" t="s">
        <v>29</v>
      </c>
      <c r="I8" s="13">
        <v>45557</v>
      </c>
      <c r="J8" s="13">
        <v>45647</v>
      </c>
      <c r="K8" s="6">
        <f t="shared" si="0"/>
        <v>90</v>
      </c>
      <c r="L8" s="6">
        <v>1285.12</v>
      </c>
      <c r="M8" s="7"/>
      <c r="N8" s="6" t="s">
        <v>27</v>
      </c>
    </row>
    <row r="9" customFormat="1" ht="36" customHeight="1" spans="1:14">
      <c r="A9" s="6"/>
      <c r="B9" s="7"/>
      <c r="C9" s="7"/>
      <c r="D9" s="6"/>
      <c r="E9" s="6" t="s">
        <v>17</v>
      </c>
      <c r="F9" s="6">
        <v>22</v>
      </c>
      <c r="G9" s="8">
        <v>0.0345</v>
      </c>
      <c r="H9" s="9" t="s">
        <v>30</v>
      </c>
      <c r="I9" s="13">
        <v>45557</v>
      </c>
      <c r="J9" s="13">
        <v>45647</v>
      </c>
      <c r="K9" s="6">
        <f t="shared" si="0"/>
        <v>90</v>
      </c>
      <c r="L9" s="6">
        <f t="shared" ref="L9:L27" si="2">G9/360*K9*F9*10000</f>
        <v>1897.5</v>
      </c>
      <c r="M9" s="7"/>
      <c r="N9" s="6" t="s">
        <v>31</v>
      </c>
    </row>
    <row r="10" customFormat="1" ht="36" customHeight="1" spans="1:14">
      <c r="A10" s="6"/>
      <c r="B10" s="7"/>
      <c r="C10" s="7"/>
      <c r="D10" s="6"/>
      <c r="E10" s="6" t="s">
        <v>17</v>
      </c>
      <c r="F10" s="6">
        <v>45</v>
      </c>
      <c r="G10" s="8">
        <v>0.0345</v>
      </c>
      <c r="H10" s="9" t="s">
        <v>32</v>
      </c>
      <c r="I10" s="13">
        <v>45557</v>
      </c>
      <c r="J10" s="13">
        <v>45647</v>
      </c>
      <c r="K10" s="6">
        <f t="shared" si="0"/>
        <v>90</v>
      </c>
      <c r="L10" s="6">
        <f t="shared" si="2"/>
        <v>3881.25</v>
      </c>
      <c r="M10" s="7"/>
      <c r="N10" s="6" t="s">
        <v>33</v>
      </c>
    </row>
    <row r="11" customFormat="1" ht="36" customHeight="1" spans="1:14">
      <c r="A11" s="6"/>
      <c r="B11" s="7"/>
      <c r="C11" s="7"/>
      <c r="D11" s="6"/>
      <c r="E11" s="7" t="s">
        <v>34</v>
      </c>
      <c r="F11" s="6">
        <v>20</v>
      </c>
      <c r="G11" s="8">
        <v>0.0345</v>
      </c>
      <c r="H11" s="9" t="s">
        <v>35</v>
      </c>
      <c r="I11" s="13">
        <v>45557</v>
      </c>
      <c r="J11" s="13">
        <v>45647</v>
      </c>
      <c r="K11" s="6">
        <f t="shared" si="0"/>
        <v>90</v>
      </c>
      <c r="L11" s="6">
        <f t="shared" si="2"/>
        <v>1725</v>
      </c>
      <c r="M11" s="7"/>
      <c r="N11" s="6" t="s">
        <v>33</v>
      </c>
    </row>
    <row r="12" customFormat="1" ht="44" customHeight="1" spans="1:14">
      <c r="A12" s="7">
        <v>4</v>
      </c>
      <c r="B12" s="7" t="s">
        <v>36</v>
      </c>
      <c r="C12" s="7" t="s">
        <v>37</v>
      </c>
      <c r="D12" s="7">
        <v>680</v>
      </c>
      <c r="E12" s="7" t="s">
        <v>34</v>
      </c>
      <c r="F12" s="7">
        <v>30</v>
      </c>
      <c r="G12" s="10">
        <v>0.0345</v>
      </c>
      <c r="H12" s="7" t="s">
        <v>38</v>
      </c>
      <c r="I12" s="13">
        <v>45557</v>
      </c>
      <c r="J12" s="13">
        <v>45647</v>
      </c>
      <c r="K12" s="6">
        <f t="shared" si="0"/>
        <v>90</v>
      </c>
      <c r="L12" s="6">
        <f t="shared" si="2"/>
        <v>2587.5</v>
      </c>
      <c r="M12" s="7" t="s">
        <v>39</v>
      </c>
      <c r="N12" s="7"/>
    </row>
    <row r="13" customFormat="1" ht="34" customHeight="1" spans="1:14">
      <c r="A13" s="7">
        <v>5</v>
      </c>
      <c r="B13" s="7" t="s">
        <v>40</v>
      </c>
      <c r="C13" s="7" t="s">
        <v>37</v>
      </c>
      <c r="D13" s="7">
        <v>480</v>
      </c>
      <c r="E13" s="7" t="s">
        <v>34</v>
      </c>
      <c r="F13" s="7">
        <v>30</v>
      </c>
      <c r="G13" s="10">
        <v>0.0345</v>
      </c>
      <c r="H13" s="7" t="s">
        <v>41</v>
      </c>
      <c r="I13" s="13">
        <v>45557</v>
      </c>
      <c r="J13" s="13">
        <v>45647</v>
      </c>
      <c r="K13" s="6">
        <f t="shared" si="0"/>
        <v>90</v>
      </c>
      <c r="L13" s="6">
        <f t="shared" si="2"/>
        <v>2587.5</v>
      </c>
      <c r="M13" s="7" t="s">
        <v>39</v>
      </c>
      <c r="N13" s="7"/>
    </row>
    <row r="14" customFormat="1" ht="34" customHeight="1" spans="1:14">
      <c r="A14" s="7"/>
      <c r="B14" s="7"/>
      <c r="C14" s="7"/>
      <c r="D14" s="7"/>
      <c r="E14" s="6" t="s">
        <v>17</v>
      </c>
      <c r="F14" s="7">
        <v>30</v>
      </c>
      <c r="G14" s="10">
        <v>0.0345</v>
      </c>
      <c r="H14" s="7" t="s">
        <v>42</v>
      </c>
      <c r="I14" s="13">
        <v>45557</v>
      </c>
      <c r="J14" s="13">
        <v>45647</v>
      </c>
      <c r="K14" s="6">
        <f t="shared" si="0"/>
        <v>90</v>
      </c>
      <c r="L14" s="6">
        <f t="shared" si="2"/>
        <v>2587.5</v>
      </c>
      <c r="M14" s="7"/>
      <c r="N14" s="7"/>
    </row>
    <row r="15" customFormat="1" ht="34" customHeight="1" spans="1:14">
      <c r="A15" s="7">
        <v>6</v>
      </c>
      <c r="B15" s="7" t="s">
        <v>43</v>
      </c>
      <c r="C15" s="7" t="s">
        <v>44</v>
      </c>
      <c r="D15" s="7">
        <v>340</v>
      </c>
      <c r="E15" s="7" t="s">
        <v>34</v>
      </c>
      <c r="F15" s="7">
        <v>10</v>
      </c>
      <c r="G15" s="10">
        <v>0.0345</v>
      </c>
      <c r="H15" s="7" t="s">
        <v>45</v>
      </c>
      <c r="I15" s="13">
        <v>45557</v>
      </c>
      <c r="J15" s="13">
        <v>45647</v>
      </c>
      <c r="K15" s="6">
        <f t="shared" si="0"/>
        <v>90</v>
      </c>
      <c r="L15" s="6">
        <f t="shared" si="2"/>
        <v>862.5</v>
      </c>
      <c r="M15" s="7" t="s">
        <v>46</v>
      </c>
      <c r="N15" s="7"/>
    </row>
    <row r="16" customFormat="1" ht="34" customHeight="1" spans="1:14">
      <c r="A16" s="7"/>
      <c r="B16" s="7"/>
      <c r="C16" s="7"/>
      <c r="D16" s="7"/>
      <c r="E16" s="6" t="s">
        <v>17</v>
      </c>
      <c r="F16" s="7">
        <v>15</v>
      </c>
      <c r="G16" s="10">
        <v>0.0345</v>
      </c>
      <c r="H16" s="7" t="s">
        <v>47</v>
      </c>
      <c r="I16" s="13">
        <v>45557</v>
      </c>
      <c r="J16" s="13">
        <v>45647</v>
      </c>
      <c r="K16" s="6">
        <f t="shared" si="0"/>
        <v>90</v>
      </c>
      <c r="L16" s="6">
        <f t="shared" si="2"/>
        <v>1293.75</v>
      </c>
      <c r="M16" s="7"/>
      <c r="N16" s="7"/>
    </row>
    <row r="17" customFormat="1" ht="50" customHeight="1" spans="1:14">
      <c r="A17" s="7">
        <v>7</v>
      </c>
      <c r="B17" s="7" t="s">
        <v>48</v>
      </c>
      <c r="C17" s="7" t="s">
        <v>49</v>
      </c>
      <c r="D17" s="7">
        <v>380</v>
      </c>
      <c r="E17" s="7" t="s">
        <v>34</v>
      </c>
      <c r="F17" s="7">
        <v>20</v>
      </c>
      <c r="G17" s="10">
        <v>0.0345</v>
      </c>
      <c r="H17" s="7" t="s">
        <v>50</v>
      </c>
      <c r="I17" s="13">
        <v>45557</v>
      </c>
      <c r="J17" s="13">
        <v>45647</v>
      </c>
      <c r="K17" s="6">
        <f t="shared" si="0"/>
        <v>90</v>
      </c>
      <c r="L17" s="6">
        <f t="shared" si="2"/>
        <v>1725</v>
      </c>
      <c r="M17" s="7" t="s">
        <v>51</v>
      </c>
      <c r="N17" s="7"/>
    </row>
    <row r="18" customFormat="1" ht="53" customHeight="1" spans="1:14">
      <c r="A18" s="7">
        <v>8</v>
      </c>
      <c r="B18" s="7" t="s">
        <v>52</v>
      </c>
      <c r="C18" s="7" t="s">
        <v>53</v>
      </c>
      <c r="D18" s="7">
        <v>420</v>
      </c>
      <c r="E18" s="6" t="s">
        <v>17</v>
      </c>
      <c r="F18" s="7">
        <v>30</v>
      </c>
      <c r="G18" s="10">
        <v>0.0345</v>
      </c>
      <c r="H18" s="7" t="s">
        <v>54</v>
      </c>
      <c r="I18" s="13">
        <v>45557</v>
      </c>
      <c r="J18" s="13">
        <v>45647</v>
      </c>
      <c r="K18" s="6">
        <f t="shared" si="0"/>
        <v>90</v>
      </c>
      <c r="L18" s="6">
        <f t="shared" si="2"/>
        <v>2587.5</v>
      </c>
      <c r="M18" s="7" t="s">
        <v>55</v>
      </c>
      <c r="N18" s="7"/>
    </row>
    <row r="19" customFormat="1" ht="53" customHeight="1" spans="1:14">
      <c r="A19" s="7"/>
      <c r="B19" s="7"/>
      <c r="C19" s="7"/>
      <c r="D19" s="7"/>
      <c r="E19" s="6" t="s">
        <v>17</v>
      </c>
      <c r="F19" s="7">
        <v>50</v>
      </c>
      <c r="G19" s="10">
        <v>0.0345</v>
      </c>
      <c r="H19" s="7" t="s">
        <v>56</v>
      </c>
      <c r="I19" s="13">
        <v>45557</v>
      </c>
      <c r="J19" s="13">
        <v>45647</v>
      </c>
      <c r="K19" s="6">
        <f t="shared" si="0"/>
        <v>90</v>
      </c>
      <c r="L19" s="6">
        <f t="shared" si="2"/>
        <v>4312.5</v>
      </c>
      <c r="M19" s="7"/>
      <c r="N19" s="7"/>
    </row>
    <row r="20" customFormat="1" ht="53" customHeight="1" spans="1:14">
      <c r="A20" s="7"/>
      <c r="B20" s="7"/>
      <c r="C20" s="7"/>
      <c r="D20" s="7"/>
      <c r="E20" s="7" t="s">
        <v>34</v>
      </c>
      <c r="F20" s="7">
        <v>30</v>
      </c>
      <c r="G20" s="10">
        <v>0.0345</v>
      </c>
      <c r="H20" s="7" t="s">
        <v>57</v>
      </c>
      <c r="I20" s="13">
        <v>45557</v>
      </c>
      <c r="J20" s="13">
        <v>45647</v>
      </c>
      <c r="K20" s="6">
        <f t="shared" si="0"/>
        <v>90</v>
      </c>
      <c r="L20" s="6">
        <f t="shared" si="2"/>
        <v>2587.5</v>
      </c>
      <c r="M20" s="7"/>
      <c r="N20" s="7"/>
    </row>
    <row r="21" customFormat="1" ht="43" customHeight="1" spans="1:14">
      <c r="A21" s="7">
        <v>9</v>
      </c>
      <c r="B21" s="7" t="s">
        <v>58</v>
      </c>
      <c r="C21" s="7" t="s">
        <v>59</v>
      </c>
      <c r="D21" s="7">
        <v>713</v>
      </c>
      <c r="E21" s="7" t="s">
        <v>34</v>
      </c>
      <c r="F21" s="7">
        <v>25</v>
      </c>
      <c r="G21" s="10">
        <v>0.0345</v>
      </c>
      <c r="H21" s="7" t="s">
        <v>60</v>
      </c>
      <c r="I21" s="13">
        <v>45557</v>
      </c>
      <c r="J21" s="13">
        <v>45647</v>
      </c>
      <c r="K21" s="6">
        <f t="shared" si="0"/>
        <v>90</v>
      </c>
      <c r="L21" s="6">
        <f t="shared" si="2"/>
        <v>2156.25</v>
      </c>
      <c r="M21" s="7" t="s">
        <v>61</v>
      </c>
      <c r="N21" s="7" t="s">
        <v>62</v>
      </c>
    </row>
    <row r="22" customFormat="1" ht="43" customHeight="1" spans="1:14">
      <c r="A22" s="7"/>
      <c r="B22" s="7"/>
      <c r="C22" s="7"/>
      <c r="D22" s="7"/>
      <c r="E22" s="6" t="s">
        <v>17</v>
      </c>
      <c r="F22" s="7">
        <v>50</v>
      </c>
      <c r="G22" s="10">
        <v>0.0345</v>
      </c>
      <c r="H22" s="7" t="s">
        <v>63</v>
      </c>
      <c r="I22" s="13">
        <v>45557</v>
      </c>
      <c r="J22" s="13">
        <v>45647</v>
      </c>
      <c r="K22" s="6">
        <f t="shared" si="0"/>
        <v>90</v>
      </c>
      <c r="L22" s="6">
        <f t="shared" si="2"/>
        <v>4312.5</v>
      </c>
      <c r="M22" s="7"/>
      <c r="N22" s="7" t="s">
        <v>62</v>
      </c>
    </row>
    <row r="23" customFormat="1" ht="43" customHeight="1" spans="1:14">
      <c r="A23" s="7"/>
      <c r="B23" s="7"/>
      <c r="C23" s="7"/>
      <c r="D23" s="7"/>
      <c r="E23" s="6" t="s">
        <v>17</v>
      </c>
      <c r="F23" s="7">
        <v>10</v>
      </c>
      <c r="G23" s="10">
        <v>0.0345</v>
      </c>
      <c r="H23" s="7" t="s">
        <v>64</v>
      </c>
      <c r="I23" s="13">
        <v>45557</v>
      </c>
      <c r="J23" s="13">
        <v>45647</v>
      </c>
      <c r="K23" s="6">
        <f t="shared" si="0"/>
        <v>90</v>
      </c>
      <c r="L23" s="6">
        <f t="shared" si="2"/>
        <v>862.5</v>
      </c>
      <c r="M23" s="7"/>
      <c r="N23" s="7" t="s">
        <v>65</v>
      </c>
    </row>
    <row r="24" customFormat="1" ht="43" customHeight="1" spans="1:14">
      <c r="A24" s="7"/>
      <c r="B24" s="7"/>
      <c r="C24" s="7"/>
      <c r="D24" s="7"/>
      <c r="E24" s="7" t="s">
        <v>34</v>
      </c>
      <c r="F24" s="7">
        <v>15</v>
      </c>
      <c r="G24" s="10">
        <v>0.0345</v>
      </c>
      <c r="H24" s="7" t="s">
        <v>66</v>
      </c>
      <c r="I24" s="13">
        <v>45557</v>
      </c>
      <c r="J24" s="13">
        <v>45647</v>
      </c>
      <c r="K24" s="6">
        <f t="shared" si="0"/>
        <v>90</v>
      </c>
      <c r="L24" s="6">
        <f t="shared" si="2"/>
        <v>1293.75</v>
      </c>
      <c r="M24" s="7"/>
      <c r="N24" s="7" t="s">
        <v>67</v>
      </c>
    </row>
    <row r="25" customFormat="1" ht="43" customHeight="1" spans="1:14">
      <c r="A25" s="7"/>
      <c r="B25" s="7"/>
      <c r="C25" s="7"/>
      <c r="D25" s="7"/>
      <c r="E25" s="6" t="s">
        <v>17</v>
      </c>
      <c r="F25" s="7">
        <v>30</v>
      </c>
      <c r="G25" s="10">
        <v>0.0345</v>
      </c>
      <c r="H25" s="7" t="s">
        <v>68</v>
      </c>
      <c r="I25" s="13">
        <v>45557</v>
      </c>
      <c r="J25" s="13">
        <v>45647</v>
      </c>
      <c r="K25" s="6">
        <f t="shared" si="0"/>
        <v>90</v>
      </c>
      <c r="L25" s="6">
        <f t="shared" si="2"/>
        <v>2587.5</v>
      </c>
      <c r="M25" s="7"/>
      <c r="N25" s="7" t="s">
        <v>67</v>
      </c>
    </row>
    <row r="26" customFormat="1" ht="36" customHeight="1" spans="1:14">
      <c r="A26" s="7">
        <v>10</v>
      </c>
      <c r="B26" s="7" t="s">
        <v>69</v>
      </c>
      <c r="C26" s="7" t="s">
        <v>59</v>
      </c>
      <c r="D26" s="7">
        <v>630</v>
      </c>
      <c r="E26" s="7" t="s">
        <v>34</v>
      </c>
      <c r="F26" s="7">
        <v>10</v>
      </c>
      <c r="G26" s="10">
        <v>0.0345</v>
      </c>
      <c r="H26" s="7" t="s">
        <v>70</v>
      </c>
      <c r="I26" s="13">
        <v>45557</v>
      </c>
      <c r="J26" s="13">
        <v>45647</v>
      </c>
      <c r="K26" s="6">
        <f t="shared" si="0"/>
        <v>90</v>
      </c>
      <c r="L26" s="6">
        <f t="shared" si="2"/>
        <v>862.5</v>
      </c>
      <c r="M26" s="7" t="s">
        <v>61</v>
      </c>
      <c r="N26" s="7" t="s">
        <v>71</v>
      </c>
    </row>
    <row r="27" customFormat="1" ht="36" customHeight="1" spans="1:14">
      <c r="A27" s="7"/>
      <c r="B27" s="7"/>
      <c r="C27" s="7"/>
      <c r="D27" s="7"/>
      <c r="E27" s="6" t="s">
        <v>17</v>
      </c>
      <c r="F27" s="7">
        <v>15</v>
      </c>
      <c r="G27" s="10">
        <v>0.0345</v>
      </c>
      <c r="H27" s="7" t="s">
        <v>72</v>
      </c>
      <c r="I27" s="13">
        <v>45557</v>
      </c>
      <c r="J27" s="13">
        <v>45647</v>
      </c>
      <c r="K27" s="6">
        <f t="shared" si="0"/>
        <v>90</v>
      </c>
      <c r="L27" s="6">
        <f t="shared" si="2"/>
        <v>1293.75</v>
      </c>
      <c r="M27" s="7"/>
      <c r="N27" s="7" t="s">
        <v>71</v>
      </c>
    </row>
    <row r="28" customFormat="1" ht="36" customHeight="1" spans="1:14">
      <c r="A28" s="7"/>
      <c r="B28" s="7"/>
      <c r="C28" s="7"/>
      <c r="D28" s="7"/>
      <c r="E28" s="6" t="s">
        <v>17</v>
      </c>
      <c r="F28" s="6">
        <v>24.3</v>
      </c>
      <c r="G28" s="10">
        <v>0.0345</v>
      </c>
      <c r="H28" s="6" t="s">
        <v>73</v>
      </c>
      <c r="I28" s="13">
        <v>45557</v>
      </c>
      <c r="J28" s="13">
        <v>45647</v>
      </c>
      <c r="K28" s="6">
        <f t="shared" si="0"/>
        <v>90</v>
      </c>
      <c r="L28" s="6">
        <v>2095.87</v>
      </c>
      <c r="M28" s="7"/>
      <c r="N28" s="7" t="s">
        <v>74</v>
      </c>
    </row>
    <row r="29" customFormat="1" ht="36" customHeight="1" spans="1:14">
      <c r="A29" s="7"/>
      <c r="B29" s="7"/>
      <c r="C29" s="7"/>
      <c r="D29" s="7"/>
      <c r="E29" s="6" t="s">
        <v>17</v>
      </c>
      <c r="F29" s="7">
        <v>14.5</v>
      </c>
      <c r="G29" s="10">
        <v>0.0345</v>
      </c>
      <c r="H29" s="7" t="s">
        <v>75</v>
      </c>
      <c r="I29" s="13">
        <v>45557</v>
      </c>
      <c r="J29" s="13">
        <v>45647</v>
      </c>
      <c r="K29" s="6">
        <f t="shared" si="0"/>
        <v>90</v>
      </c>
      <c r="L29" s="6">
        <v>1250.62</v>
      </c>
      <c r="M29" s="7"/>
      <c r="N29" s="7" t="s">
        <v>76</v>
      </c>
    </row>
    <row r="30" customFormat="1" ht="36" customHeight="1" spans="1:14">
      <c r="A30" s="7"/>
      <c r="B30" s="7"/>
      <c r="C30" s="7"/>
      <c r="D30" s="7"/>
      <c r="E30" s="6" t="s">
        <v>17</v>
      </c>
      <c r="F30" s="7">
        <v>13.9</v>
      </c>
      <c r="G30" s="10">
        <v>0.0345</v>
      </c>
      <c r="H30" s="7" t="s">
        <v>77</v>
      </c>
      <c r="I30" s="13">
        <v>45557</v>
      </c>
      <c r="J30" s="13">
        <v>45647</v>
      </c>
      <c r="K30" s="6">
        <f t="shared" si="0"/>
        <v>90</v>
      </c>
      <c r="L30" s="6">
        <v>1198.87</v>
      </c>
      <c r="M30" s="7"/>
      <c r="N30" s="7" t="s">
        <v>76</v>
      </c>
    </row>
    <row r="31" customFormat="1" ht="36" customHeight="1" spans="1:14">
      <c r="A31" s="7"/>
      <c r="B31" s="7"/>
      <c r="C31" s="7"/>
      <c r="D31" s="7"/>
      <c r="E31" s="6" t="s">
        <v>17</v>
      </c>
      <c r="F31" s="7">
        <v>15</v>
      </c>
      <c r="G31" s="10">
        <v>0.0345</v>
      </c>
      <c r="H31" s="7" t="s">
        <v>78</v>
      </c>
      <c r="I31" s="13">
        <v>45557</v>
      </c>
      <c r="J31" s="14">
        <v>45612</v>
      </c>
      <c r="K31" s="6">
        <f t="shared" si="0"/>
        <v>55</v>
      </c>
      <c r="L31" s="6">
        <v>790.62</v>
      </c>
      <c r="M31" s="7"/>
      <c r="N31" s="7" t="s">
        <v>76</v>
      </c>
    </row>
    <row r="32" customFormat="1" ht="33" customHeight="1" spans="1:14">
      <c r="A32" s="7">
        <v>11</v>
      </c>
      <c r="B32" s="7" t="s">
        <v>79</v>
      </c>
      <c r="C32" s="7" t="s">
        <v>80</v>
      </c>
      <c r="D32" s="7"/>
      <c r="E32" s="7" t="s">
        <v>34</v>
      </c>
      <c r="F32" s="7">
        <v>30</v>
      </c>
      <c r="G32" s="10">
        <v>0.0345</v>
      </c>
      <c r="H32" s="7" t="s">
        <v>81</v>
      </c>
      <c r="I32" s="13">
        <v>45557</v>
      </c>
      <c r="J32" s="13">
        <v>45647</v>
      </c>
      <c r="K32" s="6">
        <f t="shared" si="0"/>
        <v>90</v>
      </c>
      <c r="L32" s="6">
        <f t="shared" ref="L32:L35" si="3">G32/360*K32*F32*10000</f>
        <v>2587.5</v>
      </c>
      <c r="M32" s="7" t="s">
        <v>82</v>
      </c>
      <c r="N32" s="7"/>
    </row>
    <row r="33" customFormat="1" ht="33" customHeight="1" spans="1:14">
      <c r="A33" s="7"/>
      <c r="B33" s="7"/>
      <c r="C33" s="7"/>
      <c r="D33" s="7"/>
      <c r="E33" s="6" t="s">
        <v>17</v>
      </c>
      <c r="F33" s="7">
        <v>50</v>
      </c>
      <c r="G33" s="10">
        <v>0.0345</v>
      </c>
      <c r="H33" s="7" t="s">
        <v>83</v>
      </c>
      <c r="I33" s="13">
        <v>45557</v>
      </c>
      <c r="J33" s="13">
        <v>45647</v>
      </c>
      <c r="K33" s="6">
        <f t="shared" si="0"/>
        <v>90</v>
      </c>
      <c r="L33" s="6">
        <f t="shared" si="3"/>
        <v>4312.5</v>
      </c>
      <c r="M33" s="7"/>
      <c r="N33" s="7"/>
    </row>
    <row r="34" customFormat="1" ht="44" customHeight="1" spans="1:14">
      <c r="A34" s="7">
        <v>12</v>
      </c>
      <c r="B34" s="7" t="s">
        <v>84</v>
      </c>
      <c r="C34" s="7" t="s">
        <v>80</v>
      </c>
      <c r="D34" s="7"/>
      <c r="E34" s="7" t="s">
        <v>34</v>
      </c>
      <c r="F34" s="7">
        <v>50</v>
      </c>
      <c r="G34" s="10">
        <v>0.0345</v>
      </c>
      <c r="H34" s="7" t="s">
        <v>85</v>
      </c>
      <c r="I34" s="13">
        <v>45557</v>
      </c>
      <c r="J34" s="13">
        <v>45647</v>
      </c>
      <c r="K34" s="6">
        <f t="shared" si="0"/>
        <v>90</v>
      </c>
      <c r="L34" s="6">
        <f t="shared" si="3"/>
        <v>4312.5</v>
      </c>
      <c r="M34" s="7" t="s">
        <v>86</v>
      </c>
      <c r="N34" s="7"/>
    </row>
    <row r="35" customFormat="1" ht="43" customHeight="1" spans="1:14">
      <c r="A35" s="7">
        <v>13</v>
      </c>
      <c r="B35" s="7" t="s">
        <v>87</v>
      </c>
      <c r="C35" s="7" t="s">
        <v>88</v>
      </c>
      <c r="D35" s="7">
        <v>650</v>
      </c>
      <c r="E35" s="6" t="s">
        <v>17</v>
      </c>
      <c r="F35" s="7">
        <v>50</v>
      </c>
      <c r="G35" s="10">
        <v>0.0345</v>
      </c>
      <c r="H35" s="7" t="s">
        <v>89</v>
      </c>
      <c r="I35" s="13">
        <v>45557</v>
      </c>
      <c r="J35" s="13">
        <v>45647</v>
      </c>
      <c r="K35" s="6">
        <f t="shared" si="0"/>
        <v>90</v>
      </c>
      <c r="L35" s="6">
        <f t="shared" si="3"/>
        <v>4312.5</v>
      </c>
      <c r="M35" s="7" t="s">
        <v>90</v>
      </c>
      <c r="N35" s="7"/>
    </row>
    <row r="36" customFormat="1" ht="32" customHeight="1" spans="1:14">
      <c r="A36" s="7">
        <v>14</v>
      </c>
      <c r="B36" s="7" t="s">
        <v>91</v>
      </c>
      <c r="C36" s="7" t="s">
        <v>92</v>
      </c>
      <c r="D36" s="7">
        <v>360</v>
      </c>
      <c r="E36" s="7" t="s">
        <v>93</v>
      </c>
      <c r="F36" s="7">
        <v>21.17</v>
      </c>
      <c r="G36" s="10">
        <v>0.0345</v>
      </c>
      <c r="H36" s="7" t="s">
        <v>94</v>
      </c>
      <c r="I36" s="13">
        <v>45557</v>
      </c>
      <c r="J36" s="13">
        <v>45647</v>
      </c>
      <c r="K36" s="6">
        <f t="shared" si="0"/>
        <v>90</v>
      </c>
      <c r="L36" s="6">
        <v>1825.91</v>
      </c>
      <c r="M36" s="7" t="s">
        <v>95</v>
      </c>
      <c r="N36" s="7"/>
    </row>
    <row r="37" customFormat="1" ht="32" customHeight="1" spans="1:14">
      <c r="A37" s="7"/>
      <c r="B37" s="7"/>
      <c r="C37" s="7"/>
      <c r="D37" s="7"/>
      <c r="E37" s="6" t="s">
        <v>17</v>
      </c>
      <c r="F37" s="7">
        <v>30</v>
      </c>
      <c r="G37" s="10">
        <v>0.0345</v>
      </c>
      <c r="H37" s="7" t="s">
        <v>96</v>
      </c>
      <c r="I37" s="13">
        <v>45557</v>
      </c>
      <c r="J37" s="13">
        <v>45647</v>
      </c>
      <c r="K37" s="6">
        <f t="shared" si="0"/>
        <v>90</v>
      </c>
      <c r="L37" s="6">
        <f>G37/360*K37*F37*10000</f>
        <v>2587.5</v>
      </c>
      <c r="M37" s="7"/>
      <c r="N37" s="7"/>
    </row>
    <row r="38" customFormat="1" ht="32" customHeight="1" spans="1:14">
      <c r="A38" s="7"/>
      <c r="B38" s="7"/>
      <c r="C38" s="7"/>
      <c r="D38" s="7"/>
      <c r="E38" s="6" t="s">
        <v>17</v>
      </c>
      <c r="F38" s="7">
        <v>7</v>
      </c>
      <c r="G38" s="10">
        <v>0.0345</v>
      </c>
      <c r="H38" s="7" t="s">
        <v>97</v>
      </c>
      <c r="I38" s="13">
        <v>45557</v>
      </c>
      <c r="J38" s="14">
        <v>45584</v>
      </c>
      <c r="K38" s="6">
        <f t="shared" si="0"/>
        <v>27</v>
      </c>
      <c r="L38" s="6">
        <v>181.12</v>
      </c>
      <c r="M38" s="7"/>
      <c r="N38" s="7"/>
    </row>
    <row r="39" customFormat="1" ht="32" customHeight="1" spans="1:14">
      <c r="A39" s="7">
        <v>15</v>
      </c>
      <c r="B39" s="7" t="s">
        <v>98</v>
      </c>
      <c r="C39" s="7" t="s">
        <v>99</v>
      </c>
      <c r="D39" s="7">
        <v>380</v>
      </c>
      <c r="E39" s="6" t="s">
        <v>17</v>
      </c>
      <c r="F39" s="7">
        <v>5</v>
      </c>
      <c r="G39" s="10">
        <v>0.0345</v>
      </c>
      <c r="H39" s="7" t="s">
        <v>100</v>
      </c>
      <c r="I39" s="13">
        <v>45557</v>
      </c>
      <c r="J39" s="14">
        <v>45626</v>
      </c>
      <c r="K39" s="6">
        <f t="shared" si="0"/>
        <v>69</v>
      </c>
      <c r="L39" s="6">
        <v>330.62</v>
      </c>
      <c r="M39" s="7" t="s">
        <v>101</v>
      </c>
      <c r="N39" s="7"/>
    </row>
    <row r="40" customFormat="1" ht="32" customHeight="1" spans="1:14">
      <c r="A40" s="7"/>
      <c r="B40" s="7"/>
      <c r="C40" s="7"/>
      <c r="D40" s="7"/>
      <c r="E40" s="6" t="s">
        <v>17</v>
      </c>
      <c r="F40" s="6">
        <v>45</v>
      </c>
      <c r="G40" s="10">
        <v>0.0345</v>
      </c>
      <c r="H40" s="6" t="s">
        <v>102</v>
      </c>
      <c r="I40" s="13">
        <v>45557</v>
      </c>
      <c r="J40" s="13">
        <v>45647</v>
      </c>
      <c r="K40" s="6">
        <f t="shared" si="0"/>
        <v>90</v>
      </c>
      <c r="L40" s="6">
        <v>3881.62</v>
      </c>
      <c r="M40" s="7"/>
      <c r="N40" s="7"/>
    </row>
    <row r="41" customFormat="1" ht="32" customHeight="1" spans="1:14">
      <c r="A41" s="7"/>
      <c r="B41" s="7"/>
      <c r="C41" s="7"/>
      <c r="D41" s="7"/>
      <c r="E41" s="7" t="s">
        <v>34</v>
      </c>
      <c r="F41" s="6">
        <v>20</v>
      </c>
      <c r="G41" s="10">
        <v>0.0345</v>
      </c>
      <c r="H41" s="6" t="s">
        <v>103</v>
      </c>
      <c r="I41" s="13">
        <v>45557</v>
      </c>
      <c r="J41" s="13">
        <v>45647</v>
      </c>
      <c r="K41" s="6">
        <f t="shared" si="0"/>
        <v>90</v>
      </c>
      <c r="L41" s="6">
        <f>G41/360*K41*F41*10000</f>
        <v>1725</v>
      </c>
      <c r="M41" s="7"/>
      <c r="N41" s="7"/>
    </row>
    <row r="42" customFormat="1" ht="32" customHeight="1" spans="1:14">
      <c r="A42" s="11" t="s">
        <v>104</v>
      </c>
      <c r="B42" s="11"/>
      <c r="C42" s="11"/>
      <c r="D42" s="11"/>
      <c r="E42" s="11"/>
      <c r="F42" s="12">
        <f>SUM(F4:F41)</f>
        <v>1482.37</v>
      </c>
      <c r="G42" s="9"/>
      <c r="H42" s="9"/>
      <c r="I42" s="9"/>
      <c r="J42" s="9"/>
      <c r="K42" s="9"/>
      <c r="L42" s="12">
        <f>SUM(L4:L41)</f>
        <v>106682.62</v>
      </c>
      <c r="M42" s="9"/>
      <c r="N42" s="9"/>
    </row>
  </sheetData>
  <mergeCells count="55">
    <mergeCell ref="A1:N1"/>
    <mergeCell ref="A2:N2"/>
    <mergeCell ref="I3:J3"/>
    <mergeCell ref="A42:E42"/>
    <mergeCell ref="A6:A11"/>
    <mergeCell ref="A13:A14"/>
    <mergeCell ref="A15:A16"/>
    <mergeCell ref="A18:A20"/>
    <mergeCell ref="A21:A25"/>
    <mergeCell ref="A26:A31"/>
    <mergeCell ref="A32:A33"/>
    <mergeCell ref="A36:A38"/>
    <mergeCell ref="A39:A41"/>
    <mergeCell ref="B6:B11"/>
    <mergeCell ref="B13:B14"/>
    <mergeCell ref="B15:B16"/>
    <mergeCell ref="B18:B20"/>
    <mergeCell ref="B21:B25"/>
    <mergeCell ref="B26:B31"/>
    <mergeCell ref="B32:B33"/>
    <mergeCell ref="B36:B38"/>
    <mergeCell ref="B39:B41"/>
    <mergeCell ref="C6:C11"/>
    <mergeCell ref="C13:C14"/>
    <mergeCell ref="C15:C16"/>
    <mergeCell ref="C18:C20"/>
    <mergeCell ref="C21:C25"/>
    <mergeCell ref="C26:C31"/>
    <mergeCell ref="C32:C33"/>
    <mergeCell ref="C36:C38"/>
    <mergeCell ref="C39:C41"/>
    <mergeCell ref="D6:D11"/>
    <mergeCell ref="D13:D14"/>
    <mergeCell ref="D15:D16"/>
    <mergeCell ref="D18:D20"/>
    <mergeCell ref="D21:D25"/>
    <mergeCell ref="D26:D31"/>
    <mergeCell ref="D32:D33"/>
    <mergeCell ref="D36:D38"/>
    <mergeCell ref="D39:D41"/>
    <mergeCell ref="M6:M11"/>
    <mergeCell ref="M13:M14"/>
    <mergeCell ref="M15:M16"/>
    <mergeCell ref="M18:M20"/>
    <mergeCell ref="M21:M25"/>
    <mergeCell ref="M26:M31"/>
    <mergeCell ref="M32:M33"/>
    <mergeCell ref="M36:M38"/>
    <mergeCell ref="M39:M41"/>
    <mergeCell ref="N13:N14"/>
    <mergeCell ref="N15:N16"/>
    <mergeCell ref="N18:N20"/>
    <mergeCell ref="N32:N33"/>
    <mergeCell ref="N36:N38"/>
    <mergeCell ref="N39:N41"/>
  </mergeCells>
  <pageMargins left="0.196527777777778" right="0.196527777777778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GYL</dc:creator>
  <cp:lastModifiedBy>葛玉琳</cp:lastModifiedBy>
  <dcterms:created xsi:type="dcterms:W3CDTF">2023-05-12T11:15:00Z</dcterms:created>
  <dcterms:modified xsi:type="dcterms:W3CDTF">2024-12-11T08:32:19Z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FFFE7B34EF474582AE180472DC352D19_12</vt:lpwstr>
  </property>
</Properties>
</file>