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<sst xmlns="http://schemas.openxmlformats.org/spreadsheetml/2006/main" count="19" uniqueCount="17">
  <si>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附件1：</t>
  </si>
  <si>
    <t>民乐县2026年农村公路养护维修工程建设项目计划表</t>
  </si>
  <si>
    <t>序号</t>
  </si>
  <si>
    <t>项目名称</t>
  </si>
  <si>
    <t>建设规模及标准（公里）</t>
  </si>
  <si>
    <t>补助资金
（万元）</t>
  </si>
  <si>
    <t>项目所在
乡镇</t>
  </si>
  <si>
    <t>里程</t>
  </si>
  <si>
    <t>技术等级</t>
  </si>
  <si>
    <t>路面类型</t>
  </si>
  <si>
    <t>合计</t>
  </si>
  <si>
    <t>六坝镇六坝村—丰乐镇卧马山村</t>
  </si>
  <si>
    <t>四级</t>
  </si>
  <si>
    <t>沥青路面</t>
  </si>
  <si>
    <t>六坝镇</t>
  </si>
  <si>
    <t>洪水大河桥—金山公园</t>
  </si>
  <si>
    <t>洪水镇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</si>
</sst>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9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5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7" xfId="49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5" xfId="49" applyFont="1" applyBorder="1" applyAlignment="1" applyProtection="1">
      <alignment horizontal="center" vertical="center"/>
    </xf>
    <xf numFmtId="0" fontId="4" fillId="0" borderId="6" xfId="49" applyFont="1" applyBorder="1" applyAlignment="1" applyProtection="1">
      <alignment horizontal="center" vertical="center"/>
    </xf>
    <xf numFmtId="176" fontId="4" fillId="0" borderId="1" xfId="49" applyNumberFormat="1" applyFont="1" applyBorder="1" applyAlignment="1" applyProtection="1">
      <alignment horizontal="center" vertical="center"/>
    </xf>
    <xf numFmtId="0" fontId="4" fillId="0" borderId="8" xfId="49" applyFont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J4" sqref="J4"/>
    </sheetView>
  </sheetViews>
  <sheetFormatPr defaultColWidth="9" defaultRowHeight="13.5" outlineLevelRow="6" outlineLevelCol="6"/>
  <cols>
    <col min="1" max="1" width="4.25" style="1" customWidth="1"/>
    <col min="2" max="2" width="36.5" style="1" customWidth="1"/>
    <col min="3" max="3" width="8" style="1" customWidth="1"/>
    <col min="4" max="4" width="7.875" style="1" customWidth="1"/>
    <col min="5" max="6" width="8.75" style="1" customWidth="1"/>
    <col min="7" max="7" width="9.875" style="1" customWidth="1"/>
    <col min="8" max="16384" width="9" style="1"/>
  </cols>
  <sheetData>
    <row r="1" s="1" customFormat="1" ht="24" customHeight="1" spans="1:7">
      <c r="A1" s="2" t="s">
        <v>0</v>
      </c>
      <c r="B1" s="2"/>
    </row>
    <row r="2" s="1" customFormat="1" ht="66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50" customHeight="1" spans="1:7">
      <c r="A3" s="4" t="s">
        <v>2</v>
      </c>
      <c r="B3" s="5" t="s">
        <v>3</v>
      </c>
      <c r="C3" s="6" t="s">
        <v>4</v>
      </c>
      <c r="D3" s="7"/>
      <c r="E3" s="7"/>
      <c r="F3" s="8" t="s">
        <v>5</v>
      </c>
      <c r="G3" s="8" t="s">
        <v>6</v>
      </c>
    </row>
    <row r="4" s="1" customFormat="1" ht="50" customHeight="1" spans="1:7">
      <c r="A4" s="9"/>
      <c r="B4" s="10"/>
      <c r="C4" s="11" t="s">
        <v>7</v>
      </c>
      <c r="D4" s="11" t="s">
        <v>8</v>
      </c>
      <c r="E4" s="7" t="s">
        <v>9</v>
      </c>
      <c r="F4" s="12"/>
      <c r="G4" s="12"/>
    </row>
    <row r="5" s="1" customFormat="1" ht="50" customHeight="1" spans="1:7">
      <c r="A5" s="9"/>
      <c r="B5" s="13" t="s">
        <v>10</v>
      </c>
      <c r="C5" s="11">
        <f>SUM(C6:C7)</f>
        <v>9.591</v>
      </c>
      <c r="D5" s="11"/>
      <c r="E5" s="7"/>
      <c r="F5" s="14">
        <v>452</v>
      </c>
      <c r="G5" s="15"/>
    </row>
    <row r="6" s="1" customFormat="1" ht="50" customHeight="1" spans="1:7">
      <c r="A6" s="16">
        <v>1</v>
      </c>
      <c r="B6" s="17" t="s">
        <v>11</v>
      </c>
      <c r="C6" s="17">
        <f>2+3.591</f>
        <v>5.591</v>
      </c>
      <c r="D6" s="17" t="s">
        <v>12</v>
      </c>
      <c r="E6" s="17" t="s">
        <v>13</v>
      </c>
      <c r="F6" s="18">
        <f>452*(C6/C5)</f>
        <v>263.489938483995</v>
      </c>
      <c r="G6" s="17" t="s">
        <v>14</v>
      </c>
    </row>
    <row r="7" s="1" customFormat="1" ht="50" customHeight="1" spans="1:7">
      <c r="A7" s="19">
        <v>2</v>
      </c>
      <c r="B7" s="17" t="s">
        <v>15</v>
      </c>
      <c r="C7" s="17">
        <v>4</v>
      </c>
      <c r="D7" s="17" t="s">
        <v>12</v>
      </c>
      <c r="E7" s="17" t="s">
        <v>13</v>
      </c>
      <c r="F7" s="18">
        <f>F5*(C7/C5)</f>
        <v>188.510061516005</v>
      </c>
      <c r="G7" s="17" t="s">
        <v>16</v>
      </c>
    </row>
  </sheetData>
  <mergeCells count="7">
    <mergeCell ref="A1:B1"/>
    <mergeCell ref="A2:G2"/>
    <mergeCell ref="C3:E3"/>
    <mergeCell ref="A3:A5"/>
    <mergeCell ref="B3:B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天使的城</cp:lastModifiedBy>
  <dcterms:created xsi:type="dcterms:W3CDTF">2026-02-10T04:53:00Z</dcterms:created>
  <dcterms:modified xsi:type="dcterms:W3CDTF">2026-02-11T01:20:18Z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03DE440A547D4EAAAF40BCC878A451E2_11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